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"/>
    </mc:Choice>
  </mc:AlternateContent>
  <xr:revisionPtr revIDLastSave="0" documentId="13_ncr:1_{3366CC9A-280E-4E4C-8790-478C8E7548F1}" xr6:coauthVersionLast="47" xr6:coauthVersionMax="47" xr10:uidLastSave="{00000000-0000-0000-0000-000000000000}"/>
  <bookViews>
    <workbookView xWindow="11620" yWindow="1900" windowWidth="25900" windowHeight="1758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3" i="1"/>
  <c r="F4" i="1"/>
  <c r="F5" i="1"/>
  <c r="D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1" i="1"/>
  <c r="F52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69" i="1"/>
  <c r="F70" i="1"/>
</calcChain>
</file>

<file path=xl/sharedStrings.xml><?xml version="1.0" encoding="utf-8"?>
<sst xmlns="http://schemas.openxmlformats.org/spreadsheetml/2006/main" count="134" uniqueCount="78">
  <si>
    <t>кв.м.</t>
  </si>
  <si>
    <t>Наименование работ</t>
  </si>
  <si>
    <t>Ед</t>
  </si>
  <si>
    <t>Кол-во</t>
  </si>
  <si>
    <t>Цена</t>
  </si>
  <si>
    <t>Сумма</t>
  </si>
  <si>
    <t>Стены</t>
  </si>
  <si>
    <t>пог.м.</t>
  </si>
  <si>
    <t>Электромонтажные работы</t>
  </si>
  <si>
    <t>шт.</t>
  </si>
  <si>
    <t>Сантехнические работы</t>
  </si>
  <si>
    <t>Итого</t>
  </si>
  <si>
    <t>точка</t>
  </si>
  <si>
    <t>Полы</t>
  </si>
  <si>
    <t>Грунтование поверхности, Мультигрунд</t>
  </si>
  <si>
    <t xml:space="preserve">Установка маяков для штукатурки </t>
  </si>
  <si>
    <t>Штукатурка стен по маякам (толщина до 30мм) гипсовым раствором</t>
  </si>
  <si>
    <t>Штукатурка стен по маякам (толщина до 30мм) влагостойкой смесью</t>
  </si>
  <si>
    <t>Гидроизоляция стен обмазочная</t>
  </si>
  <si>
    <t>Обработка откосов, Мультигрунд</t>
  </si>
  <si>
    <t>Установка уголков ПВХ на откосы</t>
  </si>
  <si>
    <t xml:space="preserve">Штукатурка откосов </t>
  </si>
  <si>
    <t xml:space="preserve">Первичное грунтование откосов под шпатлевку </t>
  </si>
  <si>
    <t xml:space="preserve">Устройство малярной сетки (2х2) на откосы </t>
  </si>
  <si>
    <t>Шпатлевание поверхностей откосов (базовый слой)</t>
  </si>
  <si>
    <t>Первичное грунтование стен под шпатлевку</t>
  </si>
  <si>
    <t>Устройство малярной сетки (2х2) на стены</t>
  </si>
  <si>
    <t>Шпатлевание поверхности стен (базовый слой)</t>
  </si>
  <si>
    <t>Гидроизоляция отделки пола обмазочная</t>
  </si>
  <si>
    <t xml:space="preserve">Разводка системы эл. снабжения по новой схеме </t>
  </si>
  <si>
    <t>Устройство системы КУП</t>
  </si>
  <si>
    <t>Разводка труб горячего и холодного водоснабжения от коллекторов или шаровых кранов до потребителей</t>
  </si>
  <si>
    <t xml:space="preserve">Разводка труб по новой схеме без переборки стояка канализации </t>
  </si>
  <si>
    <t xml:space="preserve">Установка и подключение коллекторов горячей и холодной воды </t>
  </si>
  <si>
    <t>Устройство маяков для стяжки</t>
  </si>
  <si>
    <t xml:space="preserve">Устройство подстилающего слоя до 10см из керамзита </t>
  </si>
  <si>
    <t>Армирование стяжки сеткой 50х50мм</t>
  </si>
  <si>
    <t>Устройство цементно-песчаной стяжки по маякам (толщина до 6см)</t>
  </si>
  <si>
    <t>Устройство межкомнатных перегородок из ПГП/пеноблока толщ. 8-10см</t>
  </si>
  <si>
    <t xml:space="preserve">Вторичное грунтование откосов под шпатлевку </t>
  </si>
  <si>
    <t>Проклейка откосов малярным стеклохолстом типа "паутинка"</t>
  </si>
  <si>
    <t>Финишное шпатлевание откосов (подготовка под окраску)</t>
  </si>
  <si>
    <t xml:space="preserve">Грунтование откосов под покраску </t>
  </si>
  <si>
    <t xml:space="preserve">Покраска откосов в/э составом </t>
  </si>
  <si>
    <t>Вторичное грунтование стен под шпатлевку</t>
  </si>
  <si>
    <t>Шпатлевка и шлифовка стен (подготовка под обои)</t>
  </si>
  <si>
    <t>Грунтование стен под обои</t>
  </si>
  <si>
    <t>Поклейка обоев (флизелиновые или виниловые)</t>
  </si>
  <si>
    <t>Потолки</t>
  </si>
  <si>
    <t xml:space="preserve">Устройство системы вентиляции </t>
  </si>
  <si>
    <t xml:space="preserve">Грунтование пола </t>
  </si>
  <si>
    <t>Устройство "наливного пола"</t>
  </si>
  <si>
    <t xml:space="preserve">Плиточные работы </t>
  </si>
  <si>
    <t xml:space="preserve">Грунтование стен и пола </t>
  </si>
  <si>
    <t>Затирка швов керамической плитки (гипсовая или цементная затирка)</t>
  </si>
  <si>
    <t>Устройство отверстий для подрозетников/водорозеток</t>
  </si>
  <si>
    <t>Чистовой монтаж механизмов розеток, выключателей</t>
  </si>
  <si>
    <t>Установка и подключение полотенцесушителя</t>
  </si>
  <si>
    <t>Подключение вентилятора</t>
  </si>
  <si>
    <t>Установка раковины с тумбой</t>
  </si>
  <si>
    <t>Установка и подключение смесителя</t>
  </si>
  <si>
    <t xml:space="preserve">Монтаж смесителя с душевой лейкой </t>
  </si>
  <si>
    <t>Установка унитаза напольного</t>
  </si>
  <si>
    <t xml:space="preserve">Обеспыливание (грунтование) потолка под натяжной потолок </t>
  </si>
  <si>
    <t>Укладка кварцвиниловой/ламинированной доски (замковое соединение)</t>
  </si>
  <si>
    <t>Устройство плинтуса из МДФ</t>
  </si>
  <si>
    <t>Облицовка внешних углов керамической плиткой</t>
  </si>
  <si>
    <t>Сборка, монтаж, рассключение нового электрощита</t>
  </si>
  <si>
    <t>Облицовка стен и пола керамической плиткой (30х30см)</t>
  </si>
  <si>
    <t>Рез керамогранита по прямой</t>
  </si>
  <si>
    <t>Установка акриловой ванны</t>
  </si>
  <si>
    <t>Установка подоконников</t>
  </si>
  <si>
    <t>Установка раковины малой</t>
  </si>
  <si>
    <t>Грунтование стен под покраску (балкон)</t>
  </si>
  <si>
    <t>Покраска стен (балкон)</t>
  </si>
  <si>
    <t>Скидка 10%</t>
  </si>
  <si>
    <t xml:space="preserve">Итого с учетом скидки </t>
  </si>
  <si>
    <t>Устройство душевого поддона в строительном исполнении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</si>
</sst>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4.9989318521683403E-2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1" fontId="3" fillId="0" borderId="2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0" fontId="3" fillId="0" borderId="2" xfId="0" applyFont="1" applyBorder="1" applyAlignment="1">
      <alignment vertical="top" wrapText="1"/>
    </xf>
    <xf numFmtId="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3" fillId="4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6" fillId="5" borderId="0" xfId="0" applyFont="1" applyFill="1"/>
    <xf numFmtId="0" fontId="3" fillId="0" borderId="2" xfId="0" applyFont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5" borderId="0" xfId="0" applyFont="1" applyFill="1"/>
    <xf numFmtId="0" fontId="2" fillId="4" borderId="2" xfId="0" applyFont="1" applyFill="1" applyBorder="1"/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right" wrapText="1"/>
    </xf>
    <xf numFmtId="0" fontId="7" fillId="5" borderId="0" xfId="0" applyFont="1" applyFill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1" fillId="6" borderId="0" xfId="0" applyFont="1" applyFill="1"/>
    <xf numFmtId="0" fontId="2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70"/>
  <sheetViews>
    <sheetView tabSelected="1" zoomScale="160" zoomScaleNormal="160" workbookViewId="0">
      <selection activeCell="H8" sqref="H8"/>
    </sheetView>
  </sheetViews>
  <sheetFormatPr baseColWidth="10" defaultColWidth="8.83203125" defaultRowHeight="15" x14ac:dyDescent="0.2"/>
  <cols>
    <col min="1" max="1" width="4.6640625" style="8" customWidth="1"/>
    <col min="2" max="2" width="55.5" style="16" customWidth="1"/>
    <col min="3" max="3" width="7.5" style="22" bestFit="1" customWidth="1"/>
    <col min="4" max="4" width="8" style="23" bestFit="1" customWidth="1"/>
    <col min="5" max="5" width="7.33203125" style="24" customWidth="1"/>
    <col min="6" max="6" width="9" style="24" bestFit="1" customWidth="1"/>
  </cols>
  <sheetData>
    <row r="1" spans="1:7" ht="16" x14ac:dyDescent="0.2">
      <c r="B1" s="17" t="s">
        <v>1</v>
      </c>
      <c r="C1" s="17" t="s">
        <v>2</v>
      </c>
      <c r="D1" s="1" t="s">
        <v>3</v>
      </c>
      <c r="E1" s="18" t="s">
        <v>4</v>
      </c>
      <c r="F1" s="18" t="s">
        <v>5</v>
      </c>
    </row>
    <row r="2" spans="1:7" ht="16" x14ac:dyDescent="0.2">
      <c r="B2" s="2" t="s">
        <v>6</v>
      </c>
      <c r="C2" s="19"/>
      <c r="D2" s="20"/>
      <c r="E2" s="21"/>
      <c r="F2" s="15"/>
      <c r="G2" s="8"/>
    </row>
    <row r="3" spans="1:7" s="8" customFormat="1" ht="32" x14ac:dyDescent="0.2">
      <c r="B3" s="33" t="s">
        <v>38</v>
      </c>
      <c r="C3" s="9" t="s">
        <v>0</v>
      </c>
      <c r="D3" s="10">
        <v>58.37</v>
      </c>
      <c r="E3" s="11">
        <v>980</v>
      </c>
      <c r="F3" s="15">
        <f>D3*E3</f>
        <v>57202.6</v>
      </c>
    </row>
    <row r="4" spans="1:7" x14ac:dyDescent="0.2">
      <c r="A4"/>
      <c r="B4" s="37" t="s">
        <v>14</v>
      </c>
      <c r="C4" s="38" t="s">
        <v>0</v>
      </c>
      <c r="D4" s="39">
        <v>212</v>
      </c>
      <c r="E4" s="40">
        <v>180</v>
      </c>
      <c r="F4" s="15">
        <f t="shared" ref="F4:F67" si="0">D4*E4</f>
        <v>38160</v>
      </c>
      <c r="G4" s="8"/>
    </row>
    <row r="5" spans="1:7" x14ac:dyDescent="0.2">
      <c r="A5"/>
      <c r="B5" s="37" t="s">
        <v>15</v>
      </c>
      <c r="C5" s="38" t="s">
        <v>0</v>
      </c>
      <c r="D5" s="39">
        <v>212</v>
      </c>
      <c r="E5" s="40">
        <v>260</v>
      </c>
      <c r="F5" s="15">
        <f t="shared" si="0"/>
        <v>55120</v>
      </c>
      <c r="G5" s="8"/>
    </row>
    <row r="6" spans="1:7" x14ac:dyDescent="0.2">
      <c r="A6"/>
      <c r="B6" s="37" t="s">
        <v>16</v>
      </c>
      <c r="C6" s="38" t="s">
        <v>0</v>
      </c>
      <c r="D6" s="39">
        <f>D5-D7</f>
        <v>171</v>
      </c>
      <c r="E6" s="40">
        <v>740</v>
      </c>
      <c r="F6" s="15">
        <f t="shared" si="0"/>
        <v>126540</v>
      </c>
      <c r="G6" s="8"/>
    </row>
    <row r="7" spans="1:7" x14ac:dyDescent="0.2">
      <c r="A7"/>
      <c r="B7" s="7" t="s">
        <v>17</v>
      </c>
      <c r="C7" s="38" t="s">
        <v>0</v>
      </c>
      <c r="D7" s="39">
        <v>41</v>
      </c>
      <c r="E7" s="40">
        <v>740</v>
      </c>
      <c r="F7" s="15">
        <f t="shared" si="0"/>
        <v>30340</v>
      </c>
      <c r="G7" s="8"/>
    </row>
    <row r="8" spans="1:7" x14ac:dyDescent="0.2">
      <c r="A8"/>
      <c r="B8" s="37" t="s">
        <v>18</v>
      </c>
      <c r="C8" s="38" t="s">
        <v>0</v>
      </c>
      <c r="D8" s="39">
        <v>41</v>
      </c>
      <c r="E8" s="40">
        <v>480</v>
      </c>
      <c r="F8" s="15">
        <f t="shared" si="0"/>
        <v>19680</v>
      </c>
      <c r="G8" s="8"/>
    </row>
    <row r="9" spans="1:7" ht="16" customHeight="1" x14ac:dyDescent="0.2">
      <c r="A9"/>
      <c r="B9" s="37" t="s">
        <v>19</v>
      </c>
      <c r="C9" s="38" t="s">
        <v>7</v>
      </c>
      <c r="D9" s="34">
        <v>44.2</v>
      </c>
      <c r="E9" s="40">
        <v>240</v>
      </c>
      <c r="F9" s="15">
        <f t="shared" si="0"/>
        <v>10608</v>
      </c>
      <c r="G9" s="8"/>
    </row>
    <row r="10" spans="1:7" x14ac:dyDescent="0.2">
      <c r="A10"/>
      <c r="B10" s="7" t="s">
        <v>20</v>
      </c>
      <c r="C10" s="38" t="s">
        <v>7</v>
      </c>
      <c r="D10" s="34">
        <v>44.2</v>
      </c>
      <c r="E10" s="40">
        <v>270</v>
      </c>
      <c r="F10" s="15">
        <f t="shared" si="0"/>
        <v>11934</v>
      </c>
      <c r="G10" s="8"/>
    </row>
    <row r="11" spans="1:7" x14ac:dyDescent="0.2">
      <c r="A11"/>
      <c r="B11" s="37" t="s">
        <v>21</v>
      </c>
      <c r="C11" s="38" t="s">
        <v>7</v>
      </c>
      <c r="D11" s="34">
        <v>44.2</v>
      </c>
      <c r="E11" s="40">
        <v>620</v>
      </c>
      <c r="F11" s="15">
        <f t="shared" si="0"/>
        <v>27404</v>
      </c>
      <c r="G11" s="8"/>
    </row>
    <row r="12" spans="1:7" x14ac:dyDescent="0.2">
      <c r="A12"/>
      <c r="B12" s="37" t="s">
        <v>22</v>
      </c>
      <c r="C12" s="38" t="s">
        <v>7</v>
      </c>
      <c r="D12" s="34">
        <v>32.4</v>
      </c>
      <c r="E12" s="40">
        <v>240</v>
      </c>
      <c r="F12" s="15">
        <f t="shared" si="0"/>
        <v>7776</v>
      </c>
      <c r="G12" s="8"/>
    </row>
    <row r="13" spans="1:7" x14ac:dyDescent="0.2">
      <c r="A13"/>
      <c r="B13" s="37" t="s">
        <v>23</v>
      </c>
      <c r="C13" s="38" t="s">
        <v>7</v>
      </c>
      <c r="D13" s="34">
        <v>32.4</v>
      </c>
      <c r="E13" s="40">
        <v>350</v>
      </c>
      <c r="F13" s="15">
        <f t="shared" si="0"/>
        <v>11340</v>
      </c>
      <c r="G13" s="8"/>
    </row>
    <row r="14" spans="1:7" x14ac:dyDescent="0.2">
      <c r="A14"/>
      <c r="B14" s="37" t="s">
        <v>24</v>
      </c>
      <c r="C14" s="38" t="s">
        <v>7</v>
      </c>
      <c r="D14" s="34">
        <v>32.4</v>
      </c>
      <c r="E14" s="40">
        <v>380</v>
      </c>
      <c r="F14" s="15">
        <f t="shared" si="0"/>
        <v>12312</v>
      </c>
      <c r="G14" s="8"/>
    </row>
    <row r="15" spans="1:7" x14ac:dyDescent="0.2">
      <c r="B15" s="7" t="s">
        <v>39</v>
      </c>
      <c r="C15" s="9" t="s">
        <v>7</v>
      </c>
      <c r="D15" s="34">
        <v>32.4</v>
      </c>
      <c r="E15" s="12">
        <v>240</v>
      </c>
      <c r="F15" s="15">
        <f t="shared" si="0"/>
        <v>7776</v>
      </c>
    </row>
    <row r="16" spans="1:7" x14ac:dyDescent="0.2">
      <c r="B16" s="7" t="s">
        <v>40</v>
      </c>
      <c r="C16" s="9" t="s">
        <v>7</v>
      </c>
      <c r="D16" s="34">
        <v>32.4</v>
      </c>
      <c r="E16" s="12">
        <v>440</v>
      </c>
      <c r="F16" s="15">
        <f t="shared" si="0"/>
        <v>14256</v>
      </c>
    </row>
    <row r="17" spans="1:650" x14ac:dyDescent="0.2">
      <c r="B17" s="7" t="s">
        <v>41</v>
      </c>
      <c r="C17" s="9" t="s">
        <v>7</v>
      </c>
      <c r="D17" s="34">
        <v>32.4</v>
      </c>
      <c r="E17" s="12">
        <v>650</v>
      </c>
      <c r="F17" s="15">
        <f t="shared" si="0"/>
        <v>21060</v>
      </c>
    </row>
    <row r="18" spans="1:650" x14ac:dyDescent="0.2">
      <c r="B18" s="7" t="s">
        <v>42</v>
      </c>
      <c r="C18" s="9" t="s">
        <v>7</v>
      </c>
      <c r="D18" s="34">
        <v>32.4</v>
      </c>
      <c r="E18" s="12">
        <v>240</v>
      </c>
      <c r="F18" s="15">
        <f t="shared" si="0"/>
        <v>7776</v>
      </c>
    </row>
    <row r="19" spans="1:650" x14ac:dyDescent="0.2">
      <c r="B19" s="7" t="s">
        <v>43</v>
      </c>
      <c r="C19" s="9" t="s">
        <v>7</v>
      </c>
      <c r="D19" s="34">
        <v>32.4</v>
      </c>
      <c r="E19" s="12">
        <v>680</v>
      </c>
      <c r="F19" s="15">
        <f t="shared" si="0"/>
        <v>22032</v>
      </c>
    </row>
    <row r="20" spans="1:650" s="59" customFormat="1" x14ac:dyDescent="0.2">
      <c r="A20" s="8"/>
      <c r="B20" s="7" t="s">
        <v>71</v>
      </c>
      <c r="C20" s="9" t="s">
        <v>7</v>
      </c>
      <c r="D20" s="10">
        <v>5.2</v>
      </c>
      <c r="E20" s="12">
        <v>2900</v>
      </c>
      <c r="F20" s="15">
        <f t="shared" si="0"/>
        <v>15080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</row>
    <row r="21" spans="1:650" x14ac:dyDescent="0.2">
      <c r="B21" s="7" t="s">
        <v>25</v>
      </c>
      <c r="C21" s="9" t="s">
        <v>0</v>
      </c>
      <c r="D21" s="10">
        <v>168</v>
      </c>
      <c r="E21" s="12">
        <v>180</v>
      </c>
      <c r="F21" s="15">
        <f t="shared" si="0"/>
        <v>30240</v>
      </c>
      <c r="G21" s="8"/>
    </row>
    <row r="22" spans="1:650" x14ac:dyDescent="0.2">
      <c r="B22" s="7" t="s">
        <v>26</v>
      </c>
      <c r="C22" s="41" t="s">
        <v>0</v>
      </c>
      <c r="D22" s="10">
        <v>168</v>
      </c>
      <c r="E22" s="12">
        <v>380</v>
      </c>
      <c r="F22" s="15">
        <f t="shared" si="0"/>
        <v>63840</v>
      </c>
      <c r="G22" s="8"/>
    </row>
    <row r="23" spans="1:650" x14ac:dyDescent="0.2">
      <c r="B23" s="7" t="s">
        <v>27</v>
      </c>
      <c r="C23" s="9" t="s">
        <v>0</v>
      </c>
      <c r="D23" s="10">
        <v>168</v>
      </c>
      <c r="E23" s="12">
        <v>400</v>
      </c>
      <c r="F23" s="15">
        <f t="shared" si="0"/>
        <v>67200</v>
      </c>
      <c r="G23" s="8"/>
    </row>
    <row r="24" spans="1:650" x14ac:dyDescent="0.2">
      <c r="B24" s="7" t="s">
        <v>44</v>
      </c>
      <c r="C24" s="9" t="s">
        <v>0</v>
      </c>
      <c r="D24" s="10">
        <v>168</v>
      </c>
      <c r="E24" s="12">
        <v>180</v>
      </c>
      <c r="F24" s="15">
        <f t="shared" si="0"/>
        <v>30240</v>
      </c>
    </row>
    <row r="25" spans="1:650" s="8" customFormat="1" x14ac:dyDescent="0.2">
      <c r="B25" s="7" t="s">
        <v>45</v>
      </c>
      <c r="C25" s="9" t="s">
        <v>0</v>
      </c>
      <c r="D25" s="10">
        <v>168</v>
      </c>
      <c r="E25" s="11">
        <v>520</v>
      </c>
      <c r="F25" s="15">
        <f t="shared" si="0"/>
        <v>87360</v>
      </c>
      <c r="G25"/>
    </row>
    <row r="26" spans="1:650" s="44" customFormat="1" x14ac:dyDescent="0.2">
      <c r="A26" s="8"/>
      <c r="B26" s="7" t="s">
        <v>46</v>
      </c>
      <c r="C26" s="9" t="s">
        <v>0</v>
      </c>
      <c r="D26" s="10">
        <v>168</v>
      </c>
      <c r="E26" s="11">
        <v>180</v>
      </c>
      <c r="F26" s="15">
        <f t="shared" si="0"/>
        <v>30240</v>
      </c>
      <c r="G26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</row>
    <row r="27" spans="1:650" s="44" customFormat="1" x14ac:dyDescent="0.2">
      <c r="A27" s="8"/>
      <c r="B27" s="7" t="s">
        <v>47</v>
      </c>
      <c r="C27" s="9" t="s">
        <v>0</v>
      </c>
      <c r="D27" s="10">
        <v>168</v>
      </c>
      <c r="E27" s="11">
        <v>820</v>
      </c>
      <c r="F27" s="15">
        <f t="shared" si="0"/>
        <v>137760</v>
      </c>
      <c r="G2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</row>
    <row r="28" spans="1:650" s="44" customFormat="1" x14ac:dyDescent="0.2">
      <c r="A28" s="8"/>
      <c r="B28" s="7" t="s">
        <v>73</v>
      </c>
      <c r="C28" s="9" t="s">
        <v>0</v>
      </c>
      <c r="D28" s="10">
        <v>12</v>
      </c>
      <c r="E28" s="11">
        <v>180</v>
      </c>
      <c r="F28" s="15">
        <f t="shared" si="0"/>
        <v>2160</v>
      </c>
      <c r="G2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</row>
    <row r="29" spans="1:650" s="44" customFormat="1" x14ac:dyDescent="0.2">
      <c r="A29" s="8"/>
      <c r="B29" s="7" t="s">
        <v>74</v>
      </c>
      <c r="C29" s="9" t="s">
        <v>0</v>
      </c>
      <c r="D29" s="10">
        <v>12</v>
      </c>
      <c r="E29" s="11">
        <v>780</v>
      </c>
      <c r="F29" s="15">
        <f t="shared" si="0"/>
        <v>9360</v>
      </c>
      <c r="G2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</row>
    <row r="30" spans="1:650" ht="16" x14ac:dyDescent="0.2">
      <c r="B30" s="46" t="s">
        <v>48</v>
      </c>
      <c r="C30" s="9"/>
      <c r="D30" s="13"/>
      <c r="E30" s="12"/>
      <c r="F30" s="15"/>
      <c r="I30" s="8"/>
    </row>
    <row r="31" spans="1:650" s="47" customFormat="1" x14ac:dyDescent="0.2">
      <c r="A31" s="8"/>
      <c r="B31" s="7" t="s">
        <v>49</v>
      </c>
      <c r="C31" s="9" t="s">
        <v>12</v>
      </c>
      <c r="D31" s="10">
        <v>3</v>
      </c>
      <c r="E31" s="11">
        <v>2850</v>
      </c>
      <c r="F31" s="15">
        <f t="shared" si="0"/>
        <v>8550</v>
      </c>
      <c r="G31"/>
      <c r="H31"/>
      <c r="I31" s="8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</row>
    <row r="32" spans="1:650" ht="16" x14ac:dyDescent="0.2">
      <c r="A32"/>
      <c r="B32" s="43" t="s">
        <v>63</v>
      </c>
      <c r="C32" s="38" t="s">
        <v>0</v>
      </c>
      <c r="D32" s="34">
        <v>72</v>
      </c>
      <c r="E32" s="53">
        <v>260</v>
      </c>
      <c r="F32" s="15">
        <f t="shared" si="0"/>
        <v>18720</v>
      </c>
    </row>
    <row r="33" spans="1:7" ht="16" x14ac:dyDescent="0.2">
      <c r="A33"/>
      <c r="B33" s="2" t="s">
        <v>13</v>
      </c>
      <c r="C33" s="32"/>
      <c r="D33" s="32"/>
      <c r="E33" s="32"/>
      <c r="F33" s="15"/>
    </row>
    <row r="34" spans="1:7" x14ac:dyDescent="0.2">
      <c r="A34"/>
      <c r="B34" s="37" t="s">
        <v>28</v>
      </c>
      <c r="C34" s="42" t="s">
        <v>0</v>
      </c>
      <c r="D34" s="39">
        <v>8.1999999999999993</v>
      </c>
      <c r="E34" s="54">
        <v>480</v>
      </c>
      <c r="F34" s="15">
        <f t="shared" si="0"/>
        <v>3935.9999999999995</v>
      </c>
    </row>
    <row r="35" spans="1:7" x14ac:dyDescent="0.2">
      <c r="A35"/>
      <c r="B35" s="55" t="s">
        <v>34</v>
      </c>
      <c r="C35" s="42" t="s">
        <v>0</v>
      </c>
      <c r="D35" s="39">
        <v>72</v>
      </c>
      <c r="E35" s="54">
        <v>260</v>
      </c>
      <c r="F35" s="15">
        <f t="shared" si="0"/>
        <v>18720</v>
      </c>
    </row>
    <row r="36" spans="1:7" x14ac:dyDescent="0.2">
      <c r="A36"/>
      <c r="B36" s="55" t="s">
        <v>35</v>
      </c>
      <c r="C36" s="42" t="s">
        <v>0</v>
      </c>
      <c r="D36" s="39">
        <v>72</v>
      </c>
      <c r="E36" s="54">
        <v>400</v>
      </c>
      <c r="F36" s="15">
        <f t="shared" si="0"/>
        <v>28800</v>
      </c>
    </row>
    <row r="37" spans="1:7" x14ac:dyDescent="0.2">
      <c r="A37"/>
      <c r="B37" s="55" t="s">
        <v>36</v>
      </c>
      <c r="C37" s="42" t="s">
        <v>0</v>
      </c>
      <c r="D37" s="39">
        <v>72</v>
      </c>
      <c r="E37" s="54">
        <v>380</v>
      </c>
      <c r="F37" s="15">
        <f t="shared" si="0"/>
        <v>27360</v>
      </c>
    </row>
    <row r="38" spans="1:7" ht="16" x14ac:dyDescent="0.2">
      <c r="A38"/>
      <c r="B38" s="56" t="s">
        <v>37</v>
      </c>
      <c r="C38" s="42" t="s">
        <v>0</v>
      </c>
      <c r="D38" s="39">
        <v>72</v>
      </c>
      <c r="E38" s="54">
        <v>680</v>
      </c>
      <c r="F38" s="15">
        <f t="shared" si="0"/>
        <v>48960</v>
      </c>
    </row>
    <row r="39" spans="1:7" x14ac:dyDescent="0.2">
      <c r="A39"/>
      <c r="B39" s="57" t="s">
        <v>50</v>
      </c>
      <c r="C39" s="38" t="s">
        <v>0</v>
      </c>
      <c r="D39" s="39">
        <v>62.47</v>
      </c>
      <c r="E39" s="54">
        <v>180</v>
      </c>
      <c r="F39" s="15">
        <f t="shared" si="0"/>
        <v>11244.6</v>
      </c>
    </row>
    <row r="40" spans="1:7" x14ac:dyDescent="0.2">
      <c r="A40"/>
      <c r="B40" s="57" t="s">
        <v>51</v>
      </c>
      <c r="C40" s="38" t="s">
        <v>0</v>
      </c>
      <c r="D40" s="39">
        <v>62.47</v>
      </c>
      <c r="E40" s="54">
        <v>620</v>
      </c>
      <c r="F40" s="15">
        <f t="shared" si="0"/>
        <v>38731.4</v>
      </c>
    </row>
    <row r="41" spans="1:7" ht="32" x14ac:dyDescent="0.2">
      <c r="A41"/>
      <c r="B41" s="58" t="s">
        <v>64</v>
      </c>
      <c r="C41" s="38" t="s">
        <v>0</v>
      </c>
      <c r="D41" s="39">
        <v>62.47</v>
      </c>
      <c r="E41" s="54">
        <v>940</v>
      </c>
      <c r="F41" s="15">
        <f t="shared" si="0"/>
        <v>58721.799999999996</v>
      </c>
    </row>
    <row r="42" spans="1:7" x14ac:dyDescent="0.2">
      <c r="A42"/>
      <c r="B42" s="57" t="s">
        <v>65</v>
      </c>
      <c r="C42" s="38" t="s">
        <v>7</v>
      </c>
      <c r="D42" s="39">
        <v>54.3</v>
      </c>
      <c r="E42" s="54">
        <v>580</v>
      </c>
      <c r="F42" s="15">
        <f t="shared" si="0"/>
        <v>31494</v>
      </c>
    </row>
    <row r="43" spans="1:7" x14ac:dyDescent="0.2">
      <c r="B43" s="48" t="s">
        <v>52</v>
      </c>
      <c r="C43" s="9"/>
      <c r="D43" s="13"/>
      <c r="E43" s="12"/>
      <c r="F43" s="15"/>
    </row>
    <row r="44" spans="1:7" ht="16" x14ac:dyDescent="0.2">
      <c r="B44" s="45" t="s">
        <v>53</v>
      </c>
      <c r="C44" s="9" t="s">
        <v>0</v>
      </c>
      <c r="D44" s="13">
        <v>61.2</v>
      </c>
      <c r="E44" s="12">
        <v>180</v>
      </c>
      <c r="F44" s="15">
        <f t="shared" si="0"/>
        <v>11016</v>
      </c>
    </row>
    <row r="45" spans="1:7" x14ac:dyDescent="0.2">
      <c r="A45"/>
      <c r="B45" s="7" t="s">
        <v>68</v>
      </c>
      <c r="C45" s="9" t="s">
        <v>0</v>
      </c>
      <c r="D45" s="13">
        <v>61.2</v>
      </c>
      <c r="E45" s="12">
        <v>3750</v>
      </c>
      <c r="F45" s="15">
        <f t="shared" si="0"/>
        <v>229500</v>
      </c>
    </row>
    <row r="46" spans="1:7" x14ac:dyDescent="0.2">
      <c r="B46" s="7" t="s">
        <v>54</v>
      </c>
      <c r="C46" s="9" t="s">
        <v>0</v>
      </c>
      <c r="D46" s="13">
        <v>61.2</v>
      </c>
      <c r="E46" s="12">
        <v>550</v>
      </c>
      <c r="F46" s="15">
        <f t="shared" si="0"/>
        <v>33660</v>
      </c>
    </row>
    <row r="47" spans="1:7" s="8" customFormat="1" x14ac:dyDescent="0.2">
      <c r="B47" s="7" t="s">
        <v>55</v>
      </c>
      <c r="C47" s="9" t="s">
        <v>9</v>
      </c>
      <c r="D47" s="13">
        <v>18</v>
      </c>
      <c r="E47" s="12">
        <v>1160</v>
      </c>
      <c r="F47" s="15">
        <f t="shared" si="0"/>
        <v>20880</v>
      </c>
      <c r="G47"/>
    </row>
    <row r="48" spans="1:7" x14ac:dyDescent="0.2">
      <c r="A48"/>
      <c r="B48" s="7" t="s">
        <v>66</v>
      </c>
      <c r="C48" s="9" t="s">
        <v>7</v>
      </c>
      <c r="D48" s="13">
        <v>5.8</v>
      </c>
      <c r="E48" s="12">
        <v>1340</v>
      </c>
      <c r="F48" s="15">
        <f t="shared" si="0"/>
        <v>7772</v>
      </c>
    </row>
    <row r="49" spans="1:650" s="8" customFormat="1" x14ac:dyDescent="0.2">
      <c r="B49" s="7" t="s">
        <v>69</v>
      </c>
      <c r="C49" s="9" t="s">
        <v>7</v>
      </c>
      <c r="D49" s="13">
        <v>32.5</v>
      </c>
      <c r="E49" s="12">
        <v>1100</v>
      </c>
      <c r="F49" s="15">
        <f t="shared" si="0"/>
        <v>35750</v>
      </c>
      <c r="G49"/>
    </row>
    <row r="50" spans="1:650" s="3" customFormat="1" ht="16" x14ac:dyDescent="0.2">
      <c r="B50" s="14" t="s">
        <v>8</v>
      </c>
      <c r="C50" s="4"/>
      <c r="D50" s="5"/>
      <c r="E50" s="6"/>
      <c r="F50" s="15"/>
      <c r="G50" s="8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</row>
    <row r="51" spans="1:650" x14ac:dyDescent="0.2">
      <c r="B51" s="7" t="s">
        <v>29</v>
      </c>
      <c r="C51" s="9" t="s">
        <v>12</v>
      </c>
      <c r="D51" s="13">
        <v>75</v>
      </c>
      <c r="E51" s="12">
        <v>1350</v>
      </c>
      <c r="F51" s="15">
        <f t="shared" si="0"/>
        <v>101250</v>
      </c>
      <c r="G51" s="8"/>
    </row>
    <row r="52" spans="1:650" x14ac:dyDescent="0.2">
      <c r="B52" s="7" t="s">
        <v>67</v>
      </c>
      <c r="C52" s="9" t="s">
        <v>9</v>
      </c>
      <c r="D52" s="13">
        <v>1</v>
      </c>
      <c r="E52" s="12">
        <v>28500</v>
      </c>
      <c r="F52" s="15">
        <f t="shared" si="0"/>
        <v>28500</v>
      </c>
      <c r="G52" s="8"/>
    </row>
    <row r="53" spans="1:650" x14ac:dyDescent="0.2">
      <c r="B53" s="7" t="s">
        <v>30</v>
      </c>
      <c r="C53" s="9" t="s">
        <v>9</v>
      </c>
      <c r="D53" s="13">
        <v>1</v>
      </c>
      <c r="E53" s="12">
        <v>4500</v>
      </c>
      <c r="F53" s="15">
        <f t="shared" si="0"/>
        <v>4500</v>
      </c>
      <c r="G53" s="8"/>
    </row>
    <row r="54" spans="1:650" ht="15" customHeight="1" x14ac:dyDescent="0.2">
      <c r="B54" s="7" t="s">
        <v>56</v>
      </c>
      <c r="C54" s="9" t="s">
        <v>9</v>
      </c>
      <c r="D54" s="13">
        <v>55</v>
      </c>
      <c r="E54" s="11">
        <v>640</v>
      </c>
      <c r="F54" s="15">
        <f t="shared" si="0"/>
        <v>35200</v>
      </c>
    </row>
    <row r="55" spans="1:650" s="47" customFormat="1" x14ac:dyDescent="0.2">
      <c r="A55" s="8"/>
      <c r="B55" s="7" t="s">
        <v>57</v>
      </c>
      <c r="C55" s="9" t="s">
        <v>9</v>
      </c>
      <c r="D55" s="10">
        <v>2</v>
      </c>
      <c r="E55" s="11">
        <v>3500</v>
      </c>
      <c r="F55" s="15">
        <f t="shared" si="0"/>
        <v>7000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</row>
    <row r="56" spans="1:650" x14ac:dyDescent="0.2">
      <c r="B56" s="7" t="s">
        <v>58</v>
      </c>
      <c r="C56" s="9" t="s">
        <v>9</v>
      </c>
      <c r="D56" s="10">
        <v>2</v>
      </c>
      <c r="E56" s="11">
        <v>1950</v>
      </c>
      <c r="F56" s="15">
        <f t="shared" si="0"/>
        <v>3900</v>
      </c>
    </row>
    <row r="57" spans="1:650" ht="16" x14ac:dyDescent="0.2">
      <c r="A57"/>
      <c r="B57" s="2" t="s">
        <v>10</v>
      </c>
      <c r="C57" s="35"/>
      <c r="D57" s="36"/>
      <c r="E57" s="32"/>
      <c r="F57" s="15"/>
    </row>
    <row r="58" spans="1:650" ht="32" x14ac:dyDescent="0.2">
      <c r="A58"/>
      <c r="B58" s="43" t="s">
        <v>31</v>
      </c>
      <c r="C58" s="38" t="s">
        <v>12</v>
      </c>
      <c r="D58" s="39">
        <v>16</v>
      </c>
      <c r="E58" s="40">
        <v>3800</v>
      </c>
      <c r="F58" s="15">
        <f t="shared" si="0"/>
        <v>60800</v>
      </c>
    </row>
    <row r="59" spans="1:650" ht="16" x14ac:dyDescent="0.2">
      <c r="A59"/>
      <c r="B59" s="43" t="s">
        <v>32</v>
      </c>
      <c r="C59" s="38" t="s">
        <v>12</v>
      </c>
      <c r="D59" s="39">
        <v>9</v>
      </c>
      <c r="E59" s="40">
        <v>3200</v>
      </c>
      <c r="F59" s="15">
        <f t="shared" si="0"/>
        <v>28800</v>
      </c>
    </row>
    <row r="60" spans="1:650" x14ac:dyDescent="0.2">
      <c r="A60"/>
      <c r="B60" s="37" t="s">
        <v>33</v>
      </c>
      <c r="C60" s="38" t="s">
        <v>9</v>
      </c>
      <c r="D60" s="39">
        <v>2</v>
      </c>
      <c r="E60" s="40">
        <v>5800</v>
      </c>
      <c r="F60" s="15">
        <f t="shared" si="0"/>
        <v>11600</v>
      </c>
    </row>
    <row r="61" spans="1:650" s="52" customFormat="1" ht="15" customHeight="1" x14ac:dyDescent="0.2">
      <c r="A61" s="8"/>
      <c r="B61" s="7" t="s">
        <v>77</v>
      </c>
      <c r="C61" s="49" t="s">
        <v>9</v>
      </c>
      <c r="D61" s="50">
        <v>1</v>
      </c>
      <c r="E61" s="51">
        <v>16100</v>
      </c>
      <c r="F61" s="15">
        <f t="shared" si="0"/>
        <v>16100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</row>
    <row r="62" spans="1:650" s="52" customFormat="1" ht="16" x14ac:dyDescent="0.2">
      <c r="A62" s="8"/>
      <c r="B62" s="45" t="s">
        <v>70</v>
      </c>
      <c r="C62" s="49" t="s">
        <v>9</v>
      </c>
      <c r="D62" s="50">
        <v>1</v>
      </c>
      <c r="E62" s="51">
        <v>6500</v>
      </c>
      <c r="F62" s="15">
        <f t="shared" si="0"/>
        <v>6500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</row>
    <row r="63" spans="1:650" s="47" customFormat="1" x14ac:dyDescent="0.2">
      <c r="A63" s="8"/>
      <c r="B63" s="7" t="s">
        <v>62</v>
      </c>
      <c r="C63" s="9" t="s">
        <v>9</v>
      </c>
      <c r="D63" s="50">
        <v>2</v>
      </c>
      <c r="E63" s="11">
        <v>4500</v>
      </c>
      <c r="F63" s="15">
        <f t="shared" si="0"/>
        <v>9000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</row>
    <row r="64" spans="1:650" x14ac:dyDescent="0.2">
      <c r="B64" s="7" t="s">
        <v>72</v>
      </c>
      <c r="C64" s="9" t="s">
        <v>9</v>
      </c>
      <c r="D64" s="50">
        <v>1</v>
      </c>
      <c r="E64" s="12">
        <v>3600</v>
      </c>
      <c r="F64" s="15">
        <f t="shared" si="0"/>
        <v>3600</v>
      </c>
    </row>
    <row r="65" spans="1:7" x14ac:dyDescent="0.2">
      <c r="B65" s="7" t="s">
        <v>59</v>
      </c>
      <c r="C65" s="9" t="s">
        <v>9</v>
      </c>
      <c r="D65" s="50">
        <v>1</v>
      </c>
      <c r="E65" s="12">
        <v>4800</v>
      </c>
      <c r="F65" s="15">
        <f t="shared" si="0"/>
        <v>4800</v>
      </c>
    </row>
    <row r="66" spans="1:7" x14ac:dyDescent="0.2">
      <c r="B66" s="7" t="s">
        <v>60</v>
      </c>
      <c r="C66" s="9" t="s">
        <v>9</v>
      </c>
      <c r="D66" s="50">
        <v>2</v>
      </c>
      <c r="E66" s="12">
        <v>3250</v>
      </c>
      <c r="F66" s="15">
        <f t="shared" si="0"/>
        <v>6500</v>
      </c>
    </row>
    <row r="67" spans="1:7" x14ac:dyDescent="0.2">
      <c r="B67" s="7" t="s">
        <v>61</v>
      </c>
      <c r="C67" s="9" t="s">
        <v>9</v>
      </c>
      <c r="D67" s="50">
        <v>2</v>
      </c>
      <c r="E67" s="12">
        <v>6600</v>
      </c>
      <c r="F67" s="15">
        <f t="shared" si="0"/>
        <v>13200</v>
      </c>
    </row>
    <row r="68" spans="1:7" s="26" customFormat="1" ht="16" x14ac:dyDescent="0.2">
      <c r="A68" s="3"/>
      <c r="B68" s="27" t="s">
        <v>11</v>
      </c>
      <c r="C68" s="28"/>
      <c r="D68" s="29"/>
      <c r="E68" s="30"/>
      <c r="F68" s="31">
        <f>SUM(F1:F67)</f>
        <v>1929862.4000000001</v>
      </c>
      <c r="G68" s="25"/>
    </row>
    <row r="69" spans="1:7" ht="16" x14ac:dyDescent="0.2">
      <c r="A69"/>
      <c r="B69" s="60" t="s">
        <v>75</v>
      </c>
      <c r="C69" s="61"/>
      <c r="D69" s="62"/>
      <c r="E69" s="63"/>
      <c r="F69" s="64">
        <f>F68*0.1</f>
        <v>192986.24000000002</v>
      </c>
      <c r="G69" s="25"/>
    </row>
    <row r="70" spans="1:7" ht="16" x14ac:dyDescent="0.2">
      <c r="A70"/>
      <c r="B70" s="60" t="s">
        <v>76</v>
      </c>
      <c r="C70" s="61"/>
      <c r="D70" s="62"/>
      <c r="E70" s="63"/>
      <c r="F70" s="64">
        <f>F68-F69</f>
        <v>1736876.1600000001</v>
      </c>
      <c r="G70" s="25"/>
    </row>
  </sheetData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2026-02-09T13:48:51Z</cp:lastPrinted>
  <dcterms:created xsi:type="dcterms:W3CDTF">2018-12-04T10:33:18Z</dcterms:created>
  <dcterms:modified xsi:type="dcterms:W3CDTF">2026-03-24T12:12:32Z</dcterms:modified>
</cp:coreProperties>
</file>