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8810"/>
  <workbookPr/>
  <mc:AlternateContent xmlns:mc="http://schemas.openxmlformats.org/markup-compatibility/2006">
    <mc:Choice Requires="x15">
      <x15ac:absPath xmlns:x15ac="http://schemas.microsoft.com/office/spreadsheetml/2010/11/ac" url="/Users/kirillbolsakov/Dropbox/СК Рабочая/клиенты потенциальные/"/>
    </mc:Choice>
  </mc:AlternateContent>
  <bookViews>
    <workbookView xWindow="0" yWindow="460" windowWidth="25600" windowHeight="14080"/>
  </bookViews>
  <sheets>
    <sheet name="Смета" sheetId="1" r:id="rId1"/>
  </sheets>
  <definedNames>
    <definedName name="_xlnm.Print_Area" localSheetId="0">Смета!$A$1:$E$105</definedName>
  </definedNames>
  <calcPr calcId="150001" refMode="R1C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9" i="1" l="1"/>
  <c r="E10" i="1"/>
  <c r="E11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7" i="1"/>
  <c r="E48" i="1"/>
  <c r="E49" i="1"/>
  <c r="E50" i="1"/>
  <c r="E51" i="1"/>
  <c r="E52" i="1"/>
  <c r="E53" i="1"/>
  <c r="E54" i="1"/>
  <c r="E55" i="1"/>
  <c r="E56" i="1"/>
  <c r="E59" i="1"/>
  <c r="E60" i="1"/>
  <c r="E61" i="1"/>
  <c r="E62" i="1"/>
  <c r="E63" i="1"/>
  <c r="E64" i="1"/>
  <c r="E65" i="1"/>
  <c r="E66" i="1"/>
  <c r="E67" i="1"/>
  <c r="E68" i="1"/>
  <c r="E69" i="1"/>
  <c r="E70" i="1"/>
  <c r="E73" i="1"/>
  <c r="E74" i="1"/>
  <c r="E75" i="1"/>
  <c r="E78" i="1"/>
  <c r="E79" i="1"/>
  <c r="E80" i="1"/>
  <c r="E81" i="1"/>
  <c r="E82" i="1"/>
  <c r="E83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2" i="1"/>
  <c r="E103" i="1"/>
  <c r="E104" i="1"/>
</calcChain>
</file>

<file path=xl/sharedStrings.xml><?xml version="1.0" encoding="utf-8"?>
<sst xmlns="http://schemas.openxmlformats.org/spreadsheetml/2006/main" count="181" uniqueCount="103">
  <si>
    <t>Все цены указаны в рублях</t>
  </si>
  <si>
    <t>Наименование работ</t>
  </si>
  <si>
    <t>Ед</t>
  </si>
  <si>
    <t>Цена</t>
  </si>
  <si>
    <t>Кол-во</t>
  </si>
  <si>
    <t>Сумма</t>
  </si>
  <si>
    <t>кв.м.</t>
  </si>
  <si>
    <t>шт.</t>
  </si>
  <si>
    <t>Стены</t>
  </si>
  <si>
    <t>пог.м.</t>
  </si>
  <si>
    <t>Потолки</t>
  </si>
  <si>
    <t>Грунтование потолка под покраску</t>
  </si>
  <si>
    <t>Окрашивание потолка (2 слоя)</t>
  </si>
  <si>
    <t>Полы</t>
  </si>
  <si>
    <t>Сантехнические работы</t>
  </si>
  <si>
    <t>точка</t>
  </si>
  <si>
    <t>Установка раковины</t>
  </si>
  <si>
    <t>Установка унитаза</t>
  </si>
  <si>
    <t>Установка и подключение смесителя</t>
  </si>
  <si>
    <t>Итого</t>
  </si>
  <si>
    <t xml:space="preserve">Разводка системы эл. снабжения по новой схеме </t>
  </si>
  <si>
    <t>Чистовой монтаж механизмов розеток, выключателей</t>
  </si>
  <si>
    <t>Устройство "наливного пола"</t>
  </si>
  <si>
    <t xml:space="preserve">Установка и подключение коллекторов горячей или холодной воды </t>
  </si>
  <si>
    <t>Разводка труб канализации по новой схеме без переборки стояка канализации</t>
  </si>
  <si>
    <t>Разводка труб горячего и холодного водоснабжения от коллекторов или шаровых кранов до потребителей</t>
  </si>
  <si>
    <t>Устройство малярной сетки (2х2) стены</t>
  </si>
  <si>
    <t xml:space="preserve">Грунтование пола </t>
  </si>
  <si>
    <t>Сборка, установка и подключение системы фильтрации воды</t>
  </si>
  <si>
    <t>Демонтажные работы</t>
  </si>
  <si>
    <t>Устройство малярного стеклохолста (паутинка)</t>
  </si>
  <si>
    <t>Шпатлевание поверхности стен (базовый слой)</t>
  </si>
  <si>
    <t>Первичное грунтование стен под шпатлевку</t>
  </si>
  <si>
    <t>Вторичное грунтование стен под шпатлевку</t>
  </si>
  <si>
    <t>Шпатлевание поверхности потолка (базовый слой)</t>
  </si>
  <si>
    <t>Первичное грунтование потолка под шпатлевку</t>
  </si>
  <si>
    <t xml:space="preserve">Вторичное грунтование потолка под шпаклевку </t>
  </si>
  <si>
    <t>Шпатлевание поверхности финишное (подготовка под покраску)</t>
  </si>
  <si>
    <t>Сборка, монтаж, рассключение нового электрощита</t>
  </si>
  <si>
    <t>Установка и подключение смесителя и душевой лейки</t>
  </si>
  <si>
    <t>Установка маяков для штукатурки</t>
  </si>
  <si>
    <t>Штукатурка стен по маякам (толщина до 30мм) гипсовым раствором</t>
  </si>
  <si>
    <t>Плиточные работы</t>
  </si>
  <si>
    <t xml:space="preserve">Грунтование стен и пола </t>
  </si>
  <si>
    <t>Затирка швов керамической плитки (гипсовая или цементная затирка)</t>
  </si>
  <si>
    <t>Установка и подключение полотенцесушителя</t>
  </si>
  <si>
    <t xml:space="preserve">Итого с учетом скидки: </t>
  </si>
  <si>
    <t xml:space="preserve">Общая площадь: </t>
  </si>
  <si>
    <t>Сметный расчет на проведение ремонтно-отделочных работ</t>
  </si>
  <si>
    <t xml:space="preserve">Объект: </t>
  </si>
  <si>
    <t>Установка бра</t>
  </si>
  <si>
    <t>компл.</t>
  </si>
  <si>
    <t>Штукатурка стен по маякам (толщина до 30мм) влагостойкой смесью</t>
  </si>
  <si>
    <t>Облицовка стен или пола керамической плиткой (не менее 30х30 см)</t>
  </si>
  <si>
    <t>Устройство межкомнатных перегородок</t>
  </si>
  <si>
    <t>Монтаж устройства системы защиты от протечки типа "нептун"</t>
  </si>
  <si>
    <t>Штукатурка откосов</t>
  </si>
  <si>
    <t>Первичное грунтование откосов под шпатлевку</t>
  </si>
  <si>
    <t>Устройство малярной сетки (2х2) на откосы</t>
  </si>
  <si>
    <t>Шпатлевание поверхности откосов (базовый слой)</t>
  </si>
  <si>
    <t>Вторичное грунтование откосов под шпатлевку</t>
  </si>
  <si>
    <t>Проклейка откосов малярным стеклохолстом типа "паутинка"</t>
  </si>
  <si>
    <t>Грунтование откосов под покраску</t>
  </si>
  <si>
    <t>Покраска откосов в/э составом</t>
  </si>
  <si>
    <t>Финишное шпатлевание откосов (подготовка под покраску)</t>
  </si>
  <si>
    <t>Обработка откосов бетоноконтактом</t>
  </si>
  <si>
    <t>Электро-монтажные работы</t>
  </si>
  <si>
    <t>Грунтование поверхности стен на 1 слой (бетоноконтакт)</t>
  </si>
  <si>
    <t xml:space="preserve">Установка скрытого ревизионного люка </t>
  </si>
  <si>
    <t>Проклейка стен малярным стеклохолстом типа "паутинка"</t>
  </si>
  <si>
    <t>Финишное шпатлевание стен (подготовка под покраску)</t>
  </si>
  <si>
    <t>Грунтование стен под покраску</t>
  </si>
  <si>
    <t>Покраска стен в/э составом</t>
  </si>
  <si>
    <t xml:space="preserve">Устройство системы вентиляции </t>
  </si>
  <si>
    <t>Монтаж утеплителя</t>
  </si>
  <si>
    <t xml:space="preserve">Устройство конструкций из ГКЛВ на мет.каркасе </t>
  </si>
  <si>
    <t>Устройство рулонной шумоизоляции</t>
  </si>
  <si>
    <t>Устройство подстилающего слоя из керамзита</t>
  </si>
  <si>
    <t>Устройство армирующей сетки</t>
  </si>
  <si>
    <t>Установка маяков для стяжки</t>
  </si>
  <si>
    <t>Устройство цементно-песчаной стяжки по маякам (толщина до 6 см)</t>
  </si>
  <si>
    <t xml:space="preserve">Устройство системы "теплый пол" </t>
  </si>
  <si>
    <t>Устройство паркетной доски (замковое соединение)</t>
  </si>
  <si>
    <t>Устройство плинтуса</t>
  </si>
  <si>
    <t>Сборка, монтаж слаботочного электрощита</t>
  </si>
  <si>
    <t>Установка точечного светильника</t>
  </si>
  <si>
    <t>Устройство душевого поддона в строительном исполнении</t>
  </si>
  <si>
    <t>Сборка, установка и подключение инсталляции</t>
  </si>
  <si>
    <t>Устройство подоконной доски</t>
  </si>
  <si>
    <t>Гидроизоляция отделки стен</t>
  </si>
  <si>
    <t>Гидроизоляция отделки пола</t>
  </si>
  <si>
    <t>Демонтаж стены</t>
  </si>
  <si>
    <t>Подключение радиатора</t>
  </si>
  <si>
    <t xml:space="preserve"> ул. Липовый парк</t>
  </si>
  <si>
    <t>Усиление проема в перегородке (арматура)</t>
  </si>
  <si>
    <t>Демонтаж окна</t>
  </si>
  <si>
    <t xml:space="preserve">Демонтаж радиатора отопления </t>
  </si>
  <si>
    <t>Устройство шумоизоляции материалом типа "ЗИПС" на подготовленную поверхность</t>
  </si>
  <si>
    <t>Устройство ленты типа Вибростек по периметру премыкания "ЗИПС" панелей</t>
  </si>
  <si>
    <t>Установка ванны (чугун / сталь / акрил) (включая обвязку)</t>
  </si>
  <si>
    <t>Сборка, установка и подключение коллекторов отопления</t>
  </si>
  <si>
    <t>Монтаж гипсокартона на стену с предварительной обрешеткой стены</t>
  </si>
  <si>
    <t>Скидка 22%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</si>
</sst>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family val="2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color indexed="10"/>
      <name val="Arial"/>
      <family val="2"/>
      <charset val="204"/>
    </font>
    <font>
      <b/>
      <sz val="14"/>
      <name val="Arial"/>
      <family val="2"/>
      <charset val="204"/>
    </font>
    <font>
      <b/>
      <sz val="10.5"/>
      <name val="Arial"/>
      <family val="2"/>
      <charset val="204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26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69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5" fillId="0" borderId="0" xfId="0" applyFont="1" applyFill="1"/>
    <xf numFmtId="2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/>
    </xf>
    <xf numFmtId="0" fontId="2" fillId="3" borderId="0" xfId="0" applyFont="1" applyFill="1"/>
    <xf numFmtId="0" fontId="5" fillId="3" borderId="0" xfId="0" applyFont="1" applyFill="1"/>
    <xf numFmtId="0" fontId="3" fillId="3" borderId="0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right" wrapText="1"/>
    </xf>
    <xf numFmtId="0" fontId="7" fillId="2" borderId="2" xfId="0" applyFont="1" applyFill="1" applyBorder="1" applyAlignment="1">
      <alignment horizontal="center" wrapText="1"/>
    </xf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horizontal="center"/>
    </xf>
    <xf numFmtId="0" fontId="7" fillId="2" borderId="6" xfId="0" applyFont="1" applyFill="1" applyBorder="1" applyAlignment="1">
      <alignment horizontal="left" wrapText="1"/>
    </xf>
    <xf numFmtId="3" fontId="3" fillId="3" borderId="0" xfId="0" applyNumberFormat="1" applyFont="1" applyFill="1" applyBorder="1" applyAlignment="1">
      <alignment horizontal="center" wrapText="1"/>
    </xf>
    <xf numFmtId="3" fontId="7" fillId="3" borderId="0" xfId="0" applyNumberFormat="1" applyFont="1" applyFill="1" applyBorder="1" applyAlignment="1">
      <alignment horizontal="center" wrapText="1"/>
    </xf>
    <xf numFmtId="3" fontId="2" fillId="0" borderId="1" xfId="0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 vertical="center"/>
    </xf>
    <xf numFmtId="3" fontId="2" fillId="3" borderId="0" xfId="0" applyNumberFormat="1" applyFont="1" applyFill="1"/>
    <xf numFmtId="3" fontId="4" fillId="3" borderId="0" xfId="0" applyNumberFormat="1" applyFont="1" applyFill="1"/>
    <xf numFmtId="3" fontId="2" fillId="0" borderId="0" xfId="0" applyNumberFormat="1" applyFont="1" applyFill="1"/>
    <xf numFmtId="3" fontId="4" fillId="0" borderId="1" xfId="0" applyNumberFormat="1" applyFont="1" applyFill="1" applyBorder="1" applyAlignment="1">
      <alignment horizontal="right"/>
    </xf>
    <xf numFmtId="0" fontId="4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3" fontId="4" fillId="4" borderId="1" xfId="0" applyNumberFormat="1" applyFont="1" applyFill="1" applyBorder="1" applyAlignment="1">
      <alignment horizontal="center" wrapText="1"/>
    </xf>
    <xf numFmtId="0" fontId="6" fillId="3" borderId="0" xfId="0" applyFont="1" applyFill="1" applyBorder="1" applyAlignment="1">
      <alignment wrapText="1"/>
    </xf>
    <xf numFmtId="0" fontId="6" fillId="3" borderId="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3" fontId="1" fillId="5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3" fontId="4" fillId="0" borderId="1" xfId="0" applyNumberFormat="1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3" fontId="0" fillId="0" borderId="1" xfId="0" applyNumberFormat="1" applyFont="1" applyFill="1" applyBorder="1" applyAlignment="1">
      <alignment horizontal="center" wrapText="1"/>
    </xf>
    <xf numFmtId="3" fontId="0" fillId="2" borderId="1" xfId="0" applyNumberFormat="1" applyFont="1" applyFill="1" applyBorder="1" applyAlignment="1">
      <alignment horizontal="right"/>
    </xf>
    <xf numFmtId="3" fontId="0" fillId="0" borderId="1" xfId="0" applyNumberFormat="1" applyFont="1" applyFill="1" applyBorder="1" applyAlignment="1">
      <alignment horizontal="right" wrapText="1"/>
    </xf>
    <xf numFmtId="0" fontId="0" fillId="3" borderId="0" xfId="0" applyFont="1" applyFill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1" fillId="0" borderId="1" xfId="0" applyFont="1" applyFill="1" applyBorder="1"/>
    <xf numFmtId="2" fontId="0" fillId="2" borderId="1" xfId="0" applyNumberFormat="1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>
      <alignment horizontal="right" vertical="center"/>
    </xf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horizontal="right"/>
    </xf>
    <xf numFmtId="3" fontId="0" fillId="0" borderId="1" xfId="0" applyNumberFormat="1" applyFont="1" applyFill="1" applyBorder="1" applyAlignment="1">
      <alignment horizontal="right"/>
    </xf>
    <xf numFmtId="0" fontId="0" fillId="0" borderId="0" xfId="0" applyFont="1" applyFill="1"/>
    <xf numFmtId="0" fontId="4" fillId="3" borderId="0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left" wrapText="1"/>
    </xf>
    <xf numFmtId="0" fontId="7" fillId="2" borderId="4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</cellXfs>
  <cellStyles count="5">
    <cellStyle name="Гиперссылка" xfId="1" builtinId="8" hidden="1"/>
    <cellStyle name="Гиперссылка" xfId="3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92"/>
  <sheetViews>
    <sheetView tabSelected="1" zoomScale="150" zoomScaleNormal="150" workbookViewId="0">
      <pane ySplit="1420" topLeftCell="A98" activePane="bottomLeft"/>
      <selection activeCell="C1" sqref="C1:J1048576"/>
      <selection pane="bottomLeft" activeCell="B5" sqref="B5"/>
    </sheetView>
  </sheetViews>
  <sheetFormatPr baseColWidth="10" defaultColWidth="8.83203125" defaultRowHeight="13" x14ac:dyDescent="0.15"/>
  <cols>
    <col min="1" max="1" width="67.83203125" style="10" customWidth="1"/>
    <col min="2" max="2" width="7.6640625" style="1" customWidth="1"/>
    <col min="3" max="3" width="8.83203125" style="2" customWidth="1"/>
    <col min="4" max="4" width="8.83203125" style="28" customWidth="1"/>
    <col min="5" max="5" width="9.83203125" style="28" customWidth="1"/>
    <col min="6" max="79" width="8.83203125" style="13"/>
    <col min="80" max="16384" width="8.83203125" style="2"/>
  </cols>
  <sheetData>
    <row r="1" spans="1:5" s="13" customFormat="1" ht="18" x14ac:dyDescent="0.2">
      <c r="A1" s="34" t="s">
        <v>48</v>
      </c>
      <c r="B1" s="33"/>
      <c r="C1" s="33"/>
      <c r="D1" s="33"/>
      <c r="E1" s="33"/>
    </row>
    <row r="2" spans="1:5" s="13" customFormat="1" ht="15.75" customHeight="1" x14ac:dyDescent="0.2">
      <c r="A2" s="15"/>
      <c r="B2" s="15"/>
      <c r="C2" s="15"/>
      <c r="D2" s="21"/>
      <c r="E2" s="21"/>
    </row>
    <row r="3" spans="1:5" s="13" customFormat="1" ht="15.75" customHeight="1" x14ac:dyDescent="0.2">
      <c r="A3" s="16" t="s">
        <v>49</v>
      </c>
      <c r="B3" s="66" t="s">
        <v>93</v>
      </c>
      <c r="C3" s="67"/>
      <c r="D3" s="67"/>
      <c r="E3" s="68"/>
    </row>
    <row r="4" spans="1:5" s="13" customFormat="1" ht="15.75" customHeight="1" x14ac:dyDescent="0.2">
      <c r="A4" s="16" t="s">
        <v>47</v>
      </c>
      <c r="B4" s="17">
        <v>88</v>
      </c>
      <c r="C4" s="20" t="s">
        <v>6</v>
      </c>
      <c r="D4" s="22"/>
      <c r="E4" s="22"/>
    </row>
    <row r="5" spans="1:5" s="13" customFormat="1" ht="15.75" customHeight="1" x14ac:dyDescent="0.2">
      <c r="A5" s="16"/>
      <c r="B5" s="15"/>
      <c r="C5" s="15"/>
      <c r="D5" s="21"/>
      <c r="E5" s="21"/>
    </row>
    <row r="6" spans="1:5" s="13" customFormat="1" ht="12.75" customHeight="1" x14ac:dyDescent="0.15">
      <c r="A6" s="65" t="s">
        <v>0</v>
      </c>
      <c r="B6" s="65"/>
      <c r="C6" s="65"/>
      <c r="D6" s="65"/>
      <c r="E6" s="65"/>
    </row>
    <row r="7" spans="1:5" x14ac:dyDescent="0.15">
      <c r="A7" s="30" t="s">
        <v>1</v>
      </c>
      <c r="B7" s="30" t="s">
        <v>2</v>
      </c>
      <c r="C7" s="31" t="s">
        <v>4</v>
      </c>
      <c r="D7" s="32" t="s">
        <v>3</v>
      </c>
      <c r="E7" s="32" t="s">
        <v>5</v>
      </c>
    </row>
    <row r="8" spans="1:5" x14ac:dyDescent="0.15">
      <c r="A8" s="7" t="s">
        <v>29</v>
      </c>
      <c r="B8" s="41"/>
      <c r="C8" s="38"/>
      <c r="D8" s="44"/>
      <c r="E8" s="44"/>
    </row>
    <row r="9" spans="1:5" x14ac:dyDescent="0.15">
      <c r="A9" s="52" t="s">
        <v>95</v>
      </c>
      <c r="B9" s="45" t="s">
        <v>51</v>
      </c>
      <c r="C9" s="59">
        <v>1</v>
      </c>
      <c r="D9" s="49">
        <v>900</v>
      </c>
      <c r="E9" s="48">
        <f t="shared" ref="E9:E11" si="0">D9*C9</f>
        <v>900</v>
      </c>
    </row>
    <row r="10" spans="1:5" x14ac:dyDescent="0.15">
      <c r="A10" s="53" t="s">
        <v>91</v>
      </c>
      <c r="B10" s="45" t="s">
        <v>51</v>
      </c>
      <c r="C10" s="59">
        <v>1</v>
      </c>
      <c r="D10" s="49">
        <v>12000</v>
      </c>
      <c r="E10" s="48">
        <f t="shared" si="0"/>
        <v>12000</v>
      </c>
    </row>
    <row r="11" spans="1:5" x14ac:dyDescent="0.15">
      <c r="A11" s="52" t="s">
        <v>96</v>
      </c>
      <c r="B11" s="45" t="s">
        <v>7</v>
      </c>
      <c r="C11" s="59">
        <v>4</v>
      </c>
      <c r="D11" s="49">
        <v>500</v>
      </c>
      <c r="E11" s="48">
        <f t="shared" si="0"/>
        <v>2000</v>
      </c>
    </row>
    <row r="12" spans="1:5" x14ac:dyDescent="0.15">
      <c r="A12" s="43"/>
      <c r="B12" s="46"/>
      <c r="C12" s="59"/>
      <c r="D12" s="47"/>
      <c r="E12" s="48"/>
    </row>
    <row r="13" spans="1:5" x14ac:dyDescent="0.15">
      <c r="A13" s="54" t="s">
        <v>8</v>
      </c>
      <c r="B13" s="5"/>
      <c r="C13" s="60"/>
      <c r="D13" s="24"/>
      <c r="E13" s="24"/>
    </row>
    <row r="14" spans="1:5" x14ac:dyDescent="0.15">
      <c r="A14" s="53" t="s">
        <v>54</v>
      </c>
      <c r="B14" s="5" t="s">
        <v>6</v>
      </c>
      <c r="C14" s="60">
        <v>51.13</v>
      </c>
      <c r="D14" s="24">
        <v>550</v>
      </c>
      <c r="E14" s="24">
        <f>D14*C14</f>
        <v>28121.5</v>
      </c>
    </row>
    <row r="15" spans="1:5" x14ac:dyDescent="0.15">
      <c r="A15" s="55" t="s">
        <v>94</v>
      </c>
      <c r="B15" s="42" t="s">
        <v>9</v>
      </c>
      <c r="C15" s="60">
        <v>2.4</v>
      </c>
      <c r="D15" s="24">
        <v>750</v>
      </c>
      <c r="E15" s="24">
        <f>D15*C15</f>
        <v>1800</v>
      </c>
    </row>
    <row r="16" spans="1:5" x14ac:dyDescent="0.15">
      <c r="A16" s="53" t="s">
        <v>67</v>
      </c>
      <c r="B16" s="5" t="s">
        <v>6</v>
      </c>
      <c r="C16" s="60">
        <v>289.69</v>
      </c>
      <c r="D16" s="24">
        <v>50</v>
      </c>
      <c r="E16" s="24">
        <f>D16*C16</f>
        <v>14484.5</v>
      </c>
    </row>
    <row r="17" spans="1:5" x14ac:dyDescent="0.15">
      <c r="A17" s="56" t="s">
        <v>40</v>
      </c>
      <c r="B17" s="5" t="s">
        <v>6</v>
      </c>
      <c r="C17" s="60">
        <v>289.69</v>
      </c>
      <c r="D17" s="24">
        <v>90</v>
      </c>
      <c r="E17" s="24">
        <f>C17*D17</f>
        <v>26072.1</v>
      </c>
    </row>
    <row r="18" spans="1:5" x14ac:dyDescent="0.15">
      <c r="A18" s="56" t="s">
        <v>41</v>
      </c>
      <c r="B18" s="5" t="s">
        <v>6</v>
      </c>
      <c r="C18" s="60">
        <v>240.26999999999998</v>
      </c>
      <c r="D18" s="24">
        <v>300</v>
      </c>
      <c r="E18" s="24">
        <f>C18*D18</f>
        <v>72081</v>
      </c>
    </row>
    <row r="19" spans="1:5" ht="13.5" customHeight="1" x14ac:dyDescent="0.15">
      <c r="A19" s="53" t="s">
        <v>52</v>
      </c>
      <c r="B19" s="5" t="s">
        <v>6</v>
      </c>
      <c r="C19" s="60">
        <v>49.42</v>
      </c>
      <c r="D19" s="24">
        <v>300</v>
      </c>
      <c r="E19" s="24">
        <f>C19*D19</f>
        <v>14826</v>
      </c>
    </row>
    <row r="20" spans="1:5" ht="13.5" customHeight="1" x14ac:dyDescent="0.15">
      <c r="A20" s="55" t="s">
        <v>97</v>
      </c>
      <c r="B20" s="42" t="s">
        <v>6</v>
      </c>
      <c r="C20" s="60">
        <v>63.370000000000005</v>
      </c>
      <c r="D20" s="24">
        <v>650</v>
      </c>
      <c r="E20" s="24">
        <f t="shared" ref="E20:E22" si="1">C20*D20</f>
        <v>41190.5</v>
      </c>
    </row>
    <row r="21" spans="1:5" ht="13.5" customHeight="1" x14ac:dyDescent="0.15">
      <c r="A21" s="55" t="s">
        <v>98</v>
      </c>
      <c r="B21" s="42" t="s">
        <v>9</v>
      </c>
      <c r="C21" s="60">
        <v>66.5</v>
      </c>
      <c r="D21" s="24">
        <v>50</v>
      </c>
      <c r="E21" s="24">
        <f t="shared" si="1"/>
        <v>3325</v>
      </c>
    </row>
    <row r="22" spans="1:5" ht="13.5" customHeight="1" x14ac:dyDescent="0.15">
      <c r="A22" s="53" t="s">
        <v>74</v>
      </c>
      <c r="B22" s="35" t="s">
        <v>6</v>
      </c>
      <c r="C22" s="60">
        <v>9.57</v>
      </c>
      <c r="D22" s="37">
        <v>350</v>
      </c>
      <c r="E22" s="24">
        <f t="shared" si="1"/>
        <v>3349.5</v>
      </c>
    </row>
    <row r="23" spans="1:5" ht="13.5" customHeight="1" x14ac:dyDescent="0.15">
      <c r="A23" s="53" t="s">
        <v>88</v>
      </c>
      <c r="B23" s="35" t="s">
        <v>9</v>
      </c>
      <c r="C23" s="60">
        <v>5.47</v>
      </c>
      <c r="D23" s="24">
        <v>650</v>
      </c>
      <c r="E23" s="24">
        <f t="shared" ref="E23" si="2">C23*D23</f>
        <v>3555.5</v>
      </c>
    </row>
    <row r="24" spans="1:5" ht="13.5" customHeight="1" x14ac:dyDescent="0.15">
      <c r="A24" s="53" t="s">
        <v>65</v>
      </c>
      <c r="B24" s="35" t="s">
        <v>9</v>
      </c>
      <c r="C24" s="60">
        <v>16.009999999999998</v>
      </c>
      <c r="D24" s="24">
        <v>40</v>
      </c>
      <c r="E24" s="24">
        <f t="shared" ref="E24" si="3">C24*D24</f>
        <v>640.39999999999986</v>
      </c>
    </row>
    <row r="25" spans="1:5" ht="13.5" customHeight="1" x14ac:dyDescent="0.15">
      <c r="A25" s="53" t="s">
        <v>56</v>
      </c>
      <c r="B25" s="35" t="s">
        <v>9</v>
      </c>
      <c r="C25" s="60">
        <v>16.009999999999998</v>
      </c>
      <c r="D25" s="37">
        <v>250</v>
      </c>
      <c r="E25" s="24">
        <f t="shared" ref="E25:E29" si="4">C25*D25</f>
        <v>4002.4999999999995</v>
      </c>
    </row>
    <row r="26" spans="1:5" ht="13.5" customHeight="1" x14ac:dyDescent="0.15">
      <c r="A26" s="53" t="s">
        <v>57</v>
      </c>
      <c r="B26" s="35" t="s">
        <v>9</v>
      </c>
      <c r="C26" s="60">
        <v>16.009999999999998</v>
      </c>
      <c r="D26" s="37">
        <v>30</v>
      </c>
      <c r="E26" s="24">
        <f t="shared" si="4"/>
        <v>480.29999999999995</v>
      </c>
    </row>
    <row r="27" spans="1:5" ht="13.5" customHeight="1" x14ac:dyDescent="0.15">
      <c r="A27" s="53" t="s">
        <v>58</v>
      </c>
      <c r="B27" s="35" t="s">
        <v>9</v>
      </c>
      <c r="C27" s="60">
        <v>16.009999999999998</v>
      </c>
      <c r="D27" s="37">
        <v>100</v>
      </c>
      <c r="E27" s="24">
        <f t="shared" si="4"/>
        <v>1600.9999999999998</v>
      </c>
    </row>
    <row r="28" spans="1:5" ht="13.5" customHeight="1" x14ac:dyDescent="0.15">
      <c r="A28" s="53" t="s">
        <v>59</v>
      </c>
      <c r="B28" s="35" t="s">
        <v>9</v>
      </c>
      <c r="C28" s="60">
        <v>16.009999999999998</v>
      </c>
      <c r="D28" s="37">
        <v>100</v>
      </c>
      <c r="E28" s="24">
        <f t="shared" si="4"/>
        <v>1600.9999999999998</v>
      </c>
    </row>
    <row r="29" spans="1:5" ht="13.5" customHeight="1" x14ac:dyDescent="0.15">
      <c r="A29" s="53" t="s">
        <v>60</v>
      </c>
      <c r="B29" s="35" t="s">
        <v>9</v>
      </c>
      <c r="C29" s="60">
        <v>16.009999999999998</v>
      </c>
      <c r="D29" s="37">
        <v>30</v>
      </c>
      <c r="E29" s="24">
        <f t="shared" si="4"/>
        <v>480.29999999999995</v>
      </c>
    </row>
    <row r="30" spans="1:5" ht="13.5" customHeight="1" x14ac:dyDescent="0.15">
      <c r="A30" s="53" t="s">
        <v>61</v>
      </c>
      <c r="B30" s="35" t="s">
        <v>9</v>
      </c>
      <c r="C30" s="60">
        <v>16.009999999999998</v>
      </c>
      <c r="D30" s="37">
        <v>120</v>
      </c>
      <c r="E30" s="37">
        <f t="shared" ref="E30:E39" si="5">D30*C30</f>
        <v>1921.1999999999998</v>
      </c>
    </row>
    <row r="31" spans="1:5" ht="13.5" customHeight="1" x14ac:dyDescent="0.15">
      <c r="A31" s="53" t="s">
        <v>64</v>
      </c>
      <c r="B31" s="35" t="s">
        <v>9</v>
      </c>
      <c r="C31" s="60">
        <v>16.009999999999998</v>
      </c>
      <c r="D31" s="37">
        <v>250</v>
      </c>
      <c r="E31" s="37">
        <f t="shared" si="5"/>
        <v>4002.4999999999995</v>
      </c>
    </row>
    <row r="32" spans="1:5" ht="13.5" customHeight="1" x14ac:dyDescent="0.15">
      <c r="A32" s="53" t="s">
        <v>62</v>
      </c>
      <c r="B32" s="35" t="s">
        <v>9</v>
      </c>
      <c r="C32" s="60">
        <v>16.009999999999998</v>
      </c>
      <c r="D32" s="37">
        <v>30</v>
      </c>
      <c r="E32" s="37">
        <f t="shared" si="5"/>
        <v>480.29999999999995</v>
      </c>
    </row>
    <row r="33" spans="1:79" ht="13.5" customHeight="1" x14ac:dyDescent="0.15">
      <c r="A33" s="53" t="s">
        <v>63</v>
      </c>
      <c r="B33" s="35" t="s">
        <v>9</v>
      </c>
      <c r="C33" s="60">
        <v>16.009999999999998</v>
      </c>
      <c r="D33" s="37">
        <v>180</v>
      </c>
      <c r="E33" s="37">
        <f t="shared" si="5"/>
        <v>2881.7999999999997</v>
      </c>
    </row>
    <row r="34" spans="1:79" ht="13.5" customHeight="1" x14ac:dyDescent="0.15">
      <c r="A34" s="53" t="s">
        <v>89</v>
      </c>
      <c r="B34" s="35" t="s">
        <v>6</v>
      </c>
      <c r="C34" s="60">
        <v>17.38</v>
      </c>
      <c r="D34" s="24">
        <v>250</v>
      </c>
      <c r="E34" s="37">
        <f t="shared" si="5"/>
        <v>4345</v>
      </c>
    </row>
    <row r="35" spans="1:79" x14ac:dyDescent="0.15">
      <c r="A35" s="53" t="s">
        <v>68</v>
      </c>
      <c r="B35" s="5" t="s">
        <v>7</v>
      </c>
      <c r="C35" s="60">
        <v>3</v>
      </c>
      <c r="D35" s="24">
        <v>1200</v>
      </c>
      <c r="E35" s="37">
        <f t="shared" si="5"/>
        <v>3600</v>
      </c>
    </row>
    <row r="36" spans="1:79" x14ac:dyDescent="0.15">
      <c r="A36" s="55" t="s">
        <v>101</v>
      </c>
      <c r="B36" s="5" t="s">
        <v>6</v>
      </c>
      <c r="C36" s="60">
        <v>12.969999999999999</v>
      </c>
      <c r="D36" s="24">
        <v>650</v>
      </c>
      <c r="E36" s="37">
        <f t="shared" si="5"/>
        <v>8430.5</v>
      </c>
      <c r="F36" s="50"/>
    </row>
    <row r="37" spans="1:79" x14ac:dyDescent="0.15">
      <c r="A37" s="56" t="s">
        <v>32</v>
      </c>
      <c r="B37" s="5" t="s">
        <v>6</v>
      </c>
      <c r="C37" s="60">
        <v>236.22</v>
      </c>
      <c r="D37" s="24">
        <v>30</v>
      </c>
      <c r="E37" s="37">
        <f t="shared" si="5"/>
        <v>7086.6</v>
      </c>
      <c r="F37" s="50"/>
    </row>
    <row r="38" spans="1:79" s="3" customFormat="1" x14ac:dyDescent="0.15">
      <c r="A38" s="56" t="s">
        <v>26</v>
      </c>
      <c r="B38" s="5" t="s">
        <v>6</v>
      </c>
      <c r="C38" s="60">
        <v>236.22</v>
      </c>
      <c r="D38" s="24">
        <v>100</v>
      </c>
      <c r="E38" s="37">
        <f t="shared" si="5"/>
        <v>23622</v>
      </c>
      <c r="F38" s="50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</row>
    <row r="39" spans="1:79" s="3" customFormat="1" x14ac:dyDescent="0.15">
      <c r="A39" s="56" t="s">
        <v>31</v>
      </c>
      <c r="B39" s="5" t="s">
        <v>6</v>
      </c>
      <c r="C39" s="60">
        <v>236.22</v>
      </c>
      <c r="D39" s="24">
        <v>150</v>
      </c>
      <c r="E39" s="37">
        <f t="shared" si="5"/>
        <v>35433</v>
      </c>
      <c r="F39" s="50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</row>
    <row r="40" spans="1:79" s="3" customFormat="1" x14ac:dyDescent="0.15">
      <c r="A40" s="56" t="s">
        <v>33</v>
      </c>
      <c r="B40" s="5" t="s">
        <v>6</v>
      </c>
      <c r="C40" s="60">
        <v>236.22</v>
      </c>
      <c r="D40" s="24">
        <v>30</v>
      </c>
      <c r="E40" s="24">
        <f t="shared" ref="E40:E100" si="6">D40*C40</f>
        <v>7086.6</v>
      </c>
      <c r="F40" s="50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</row>
    <row r="41" spans="1:79" s="3" customFormat="1" x14ac:dyDescent="0.15">
      <c r="A41" s="53" t="s">
        <v>69</v>
      </c>
      <c r="B41" s="35" t="s">
        <v>6</v>
      </c>
      <c r="C41" s="60">
        <v>236.22</v>
      </c>
      <c r="D41" s="37">
        <v>150</v>
      </c>
      <c r="E41" s="37">
        <f t="shared" si="6"/>
        <v>35433</v>
      </c>
      <c r="F41" s="50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</row>
    <row r="42" spans="1:79" s="3" customFormat="1" x14ac:dyDescent="0.15">
      <c r="A42" s="53" t="s">
        <v>70</v>
      </c>
      <c r="B42" s="35" t="s">
        <v>6</v>
      </c>
      <c r="C42" s="60">
        <v>236.22</v>
      </c>
      <c r="D42" s="37">
        <v>460</v>
      </c>
      <c r="E42" s="37">
        <f t="shared" si="6"/>
        <v>108661.2</v>
      </c>
      <c r="F42" s="50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</row>
    <row r="43" spans="1:79" s="3" customFormat="1" x14ac:dyDescent="0.15">
      <c r="A43" s="53" t="s">
        <v>71</v>
      </c>
      <c r="B43" s="35" t="s">
        <v>6</v>
      </c>
      <c r="C43" s="60">
        <v>236.22</v>
      </c>
      <c r="D43" s="37">
        <v>30</v>
      </c>
      <c r="E43" s="37">
        <f>D43*C43</f>
        <v>7086.6</v>
      </c>
      <c r="F43" s="50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</row>
    <row r="44" spans="1:79" s="3" customFormat="1" x14ac:dyDescent="0.15">
      <c r="A44" s="53" t="s">
        <v>72</v>
      </c>
      <c r="B44" s="35" t="s">
        <v>6</v>
      </c>
      <c r="C44" s="60">
        <v>236.22</v>
      </c>
      <c r="D44" s="37">
        <v>220</v>
      </c>
      <c r="E44" s="37">
        <f>D44*C44</f>
        <v>51968.4</v>
      </c>
      <c r="F44" s="50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</row>
    <row r="45" spans="1:79" x14ac:dyDescent="0.15">
      <c r="A45" s="57"/>
      <c r="B45" s="6"/>
      <c r="C45" s="60"/>
      <c r="D45" s="24"/>
      <c r="E45" s="24"/>
    </row>
    <row r="46" spans="1:79" x14ac:dyDescent="0.15">
      <c r="A46" s="54" t="s">
        <v>10</v>
      </c>
      <c r="B46" s="5"/>
      <c r="C46" s="60"/>
      <c r="D46" s="24"/>
      <c r="E46" s="24"/>
    </row>
    <row r="47" spans="1:79" x14ac:dyDescent="0.15">
      <c r="A47" s="53" t="s">
        <v>73</v>
      </c>
      <c r="B47" s="35" t="s">
        <v>15</v>
      </c>
      <c r="C47" s="60">
        <v>3</v>
      </c>
      <c r="D47" s="37">
        <v>1250</v>
      </c>
      <c r="E47" s="37">
        <f t="shared" ref="E47:E48" si="7">D47*C47</f>
        <v>3750</v>
      </c>
      <c r="F47" s="50"/>
    </row>
    <row r="48" spans="1:79" x14ac:dyDescent="0.15">
      <c r="A48" s="53" t="s">
        <v>74</v>
      </c>
      <c r="B48" s="35" t="s">
        <v>6</v>
      </c>
      <c r="C48" s="60">
        <v>3.65</v>
      </c>
      <c r="D48" s="37">
        <v>350</v>
      </c>
      <c r="E48" s="37">
        <f t="shared" si="7"/>
        <v>1277.5</v>
      </c>
      <c r="F48" s="50"/>
    </row>
    <row r="49" spans="1:6" ht="12.75" customHeight="1" x14ac:dyDescent="0.15">
      <c r="A49" s="53" t="s">
        <v>75</v>
      </c>
      <c r="B49" s="39" t="s">
        <v>6</v>
      </c>
      <c r="C49" s="60">
        <v>3.65</v>
      </c>
      <c r="D49" s="40">
        <v>800</v>
      </c>
      <c r="E49" s="37">
        <f t="shared" ref="E49:E51" si="8">D49*C49</f>
        <v>2920</v>
      </c>
      <c r="F49" s="50"/>
    </row>
    <row r="50" spans="1:6" x14ac:dyDescent="0.15">
      <c r="A50" s="56" t="s">
        <v>35</v>
      </c>
      <c r="B50" s="5" t="s">
        <v>6</v>
      </c>
      <c r="C50" s="60">
        <v>3.65</v>
      </c>
      <c r="D50" s="24">
        <v>30</v>
      </c>
      <c r="E50" s="37">
        <f t="shared" si="8"/>
        <v>109.5</v>
      </c>
      <c r="F50" s="50"/>
    </row>
    <row r="51" spans="1:6" x14ac:dyDescent="0.15">
      <c r="A51" s="56" t="s">
        <v>34</v>
      </c>
      <c r="B51" s="5" t="s">
        <v>6</v>
      </c>
      <c r="C51" s="60">
        <v>3.65</v>
      </c>
      <c r="D51" s="24">
        <v>180</v>
      </c>
      <c r="E51" s="37">
        <f t="shared" si="8"/>
        <v>657</v>
      </c>
      <c r="F51" s="50"/>
    </row>
    <row r="52" spans="1:6" x14ac:dyDescent="0.15">
      <c r="A52" s="56" t="s">
        <v>36</v>
      </c>
      <c r="B52" s="5" t="s">
        <v>6</v>
      </c>
      <c r="C52" s="60">
        <v>3.65</v>
      </c>
      <c r="D52" s="24">
        <v>30</v>
      </c>
      <c r="E52" s="24">
        <f t="shared" si="6"/>
        <v>109.5</v>
      </c>
      <c r="F52" s="50"/>
    </row>
    <row r="53" spans="1:6" x14ac:dyDescent="0.15">
      <c r="A53" s="56" t="s">
        <v>30</v>
      </c>
      <c r="B53" s="5" t="s">
        <v>6</v>
      </c>
      <c r="C53" s="60">
        <v>3.65</v>
      </c>
      <c r="D53" s="24">
        <v>180</v>
      </c>
      <c r="E53" s="24">
        <f t="shared" si="6"/>
        <v>657</v>
      </c>
      <c r="F53" s="50"/>
    </row>
    <row r="54" spans="1:6" x14ac:dyDescent="0.15">
      <c r="A54" s="56" t="s">
        <v>37</v>
      </c>
      <c r="B54" s="5" t="s">
        <v>6</v>
      </c>
      <c r="C54" s="60">
        <v>3.65</v>
      </c>
      <c r="D54" s="24">
        <v>550</v>
      </c>
      <c r="E54" s="24">
        <f t="shared" si="6"/>
        <v>2007.5</v>
      </c>
      <c r="F54" s="50"/>
    </row>
    <row r="55" spans="1:6" x14ac:dyDescent="0.15">
      <c r="A55" s="56" t="s">
        <v>11</v>
      </c>
      <c r="B55" s="5" t="s">
        <v>6</v>
      </c>
      <c r="C55" s="60">
        <v>3.65</v>
      </c>
      <c r="D55" s="24">
        <v>30</v>
      </c>
      <c r="E55" s="24">
        <f t="shared" si="6"/>
        <v>109.5</v>
      </c>
      <c r="F55" s="50"/>
    </row>
    <row r="56" spans="1:6" x14ac:dyDescent="0.15">
      <c r="A56" s="56" t="s">
        <v>12</v>
      </c>
      <c r="B56" s="5" t="s">
        <v>6</v>
      </c>
      <c r="C56" s="60">
        <v>3.65</v>
      </c>
      <c r="D56" s="24">
        <v>250</v>
      </c>
      <c r="E56" s="24">
        <f t="shared" si="6"/>
        <v>912.5</v>
      </c>
      <c r="F56" s="50"/>
    </row>
    <row r="57" spans="1:6" x14ac:dyDescent="0.15">
      <c r="A57" s="56"/>
      <c r="B57" s="5"/>
      <c r="C57" s="60"/>
      <c r="D57" s="24"/>
      <c r="E57" s="24"/>
    </row>
    <row r="58" spans="1:6" x14ac:dyDescent="0.15">
      <c r="A58" s="54" t="s">
        <v>13</v>
      </c>
      <c r="B58" s="5"/>
      <c r="C58" s="60"/>
      <c r="D58" s="24"/>
      <c r="E58" s="24"/>
    </row>
    <row r="59" spans="1:6" x14ac:dyDescent="0.15">
      <c r="A59" s="53" t="s">
        <v>76</v>
      </c>
      <c r="B59" s="35" t="s">
        <v>6</v>
      </c>
      <c r="C59" s="60">
        <v>77.839999999999989</v>
      </c>
      <c r="D59" s="37">
        <v>180</v>
      </c>
      <c r="E59" s="37">
        <f>C59*D59</f>
        <v>14011.199999999999</v>
      </c>
    </row>
    <row r="60" spans="1:6" x14ac:dyDescent="0.15">
      <c r="A60" s="53" t="s">
        <v>74</v>
      </c>
      <c r="B60" s="35" t="s">
        <v>6</v>
      </c>
      <c r="C60" s="60">
        <v>3.65</v>
      </c>
      <c r="D60" s="37">
        <v>350</v>
      </c>
      <c r="E60" s="37">
        <f>C60*D60</f>
        <v>1277.5</v>
      </c>
    </row>
    <row r="61" spans="1:6" x14ac:dyDescent="0.15">
      <c r="A61" s="53" t="s">
        <v>77</v>
      </c>
      <c r="B61" s="35" t="s">
        <v>6</v>
      </c>
      <c r="C61" s="60">
        <v>87.339999999999989</v>
      </c>
      <c r="D61" s="37">
        <v>120</v>
      </c>
      <c r="E61" s="37">
        <f t="shared" ref="E61:E63" si="9">C61*D61</f>
        <v>10480.799999999999</v>
      </c>
    </row>
    <row r="62" spans="1:6" x14ac:dyDescent="0.15">
      <c r="A62" s="53" t="s">
        <v>78</v>
      </c>
      <c r="B62" s="35" t="s">
        <v>6</v>
      </c>
      <c r="C62" s="60">
        <v>90.99</v>
      </c>
      <c r="D62" s="37">
        <v>150</v>
      </c>
      <c r="E62" s="37">
        <f t="shared" si="9"/>
        <v>13648.5</v>
      </c>
    </row>
    <row r="63" spans="1:6" x14ac:dyDescent="0.15">
      <c r="A63" s="53" t="s">
        <v>79</v>
      </c>
      <c r="B63" s="35" t="s">
        <v>6</v>
      </c>
      <c r="C63" s="60">
        <v>90.99</v>
      </c>
      <c r="D63" s="37">
        <v>100</v>
      </c>
      <c r="E63" s="37">
        <f t="shared" si="9"/>
        <v>9099</v>
      </c>
    </row>
    <row r="64" spans="1:6" x14ac:dyDescent="0.15">
      <c r="A64" s="53" t="s">
        <v>80</v>
      </c>
      <c r="B64" s="35" t="s">
        <v>6</v>
      </c>
      <c r="C64" s="60">
        <v>90.99</v>
      </c>
      <c r="D64" s="37">
        <v>350</v>
      </c>
      <c r="E64" s="37">
        <f>C64*D64</f>
        <v>31846.5</v>
      </c>
    </row>
    <row r="65" spans="1:5" x14ac:dyDescent="0.15">
      <c r="A65" s="53" t="s">
        <v>90</v>
      </c>
      <c r="B65" s="35" t="s">
        <v>6</v>
      </c>
      <c r="C65" s="60">
        <v>3.65</v>
      </c>
      <c r="D65" s="37">
        <v>250</v>
      </c>
      <c r="E65" s="37">
        <f t="shared" ref="E65:E66" si="10">C65*D65</f>
        <v>912.5</v>
      </c>
    </row>
    <row r="66" spans="1:5" x14ac:dyDescent="0.15">
      <c r="A66" s="53" t="s">
        <v>81</v>
      </c>
      <c r="B66" s="35" t="s">
        <v>6</v>
      </c>
      <c r="C66" s="60">
        <v>12.299999999999999</v>
      </c>
      <c r="D66" s="37">
        <v>650</v>
      </c>
      <c r="E66" s="37">
        <f t="shared" si="10"/>
        <v>7994.9999999999991</v>
      </c>
    </row>
    <row r="67" spans="1:5" x14ac:dyDescent="0.15">
      <c r="A67" s="56" t="s">
        <v>27</v>
      </c>
      <c r="B67" s="5" t="s">
        <v>6</v>
      </c>
      <c r="C67" s="60">
        <v>61.589999999999989</v>
      </c>
      <c r="D67" s="24">
        <v>30</v>
      </c>
      <c r="E67" s="24">
        <f t="shared" ref="E67:E68" si="11">C67*D67</f>
        <v>1847.6999999999996</v>
      </c>
    </row>
    <row r="68" spans="1:5" x14ac:dyDescent="0.15">
      <c r="A68" s="56" t="s">
        <v>22</v>
      </c>
      <c r="B68" s="5" t="s">
        <v>6</v>
      </c>
      <c r="C68" s="60">
        <v>61.589999999999989</v>
      </c>
      <c r="D68" s="24">
        <v>180</v>
      </c>
      <c r="E68" s="24">
        <f t="shared" si="11"/>
        <v>11086.199999999999</v>
      </c>
    </row>
    <row r="69" spans="1:5" x14ac:dyDescent="0.15">
      <c r="A69" s="53" t="s">
        <v>82</v>
      </c>
      <c r="B69" s="35" t="s">
        <v>6</v>
      </c>
      <c r="C69" s="60">
        <v>61.589999999999989</v>
      </c>
      <c r="D69" s="24">
        <v>370</v>
      </c>
      <c r="E69" s="24">
        <f t="shared" ref="E69" si="12">D69*C69</f>
        <v>22788.299999999996</v>
      </c>
    </row>
    <row r="70" spans="1:5" x14ac:dyDescent="0.15">
      <c r="A70" s="53" t="s">
        <v>83</v>
      </c>
      <c r="B70" s="5" t="s">
        <v>9</v>
      </c>
      <c r="C70" s="60">
        <v>83.42</v>
      </c>
      <c r="D70" s="24">
        <v>120</v>
      </c>
      <c r="E70" s="24">
        <f t="shared" si="6"/>
        <v>10010.4</v>
      </c>
    </row>
    <row r="71" spans="1:5" x14ac:dyDescent="0.15">
      <c r="A71" s="56"/>
      <c r="B71" s="5"/>
      <c r="C71" s="60"/>
      <c r="D71" s="24"/>
      <c r="E71" s="24"/>
    </row>
    <row r="72" spans="1:5" x14ac:dyDescent="0.15">
      <c r="A72" s="54" t="s">
        <v>42</v>
      </c>
      <c r="B72" s="5"/>
      <c r="C72" s="60"/>
      <c r="D72" s="24"/>
      <c r="E72" s="24"/>
    </row>
    <row r="73" spans="1:5" x14ac:dyDescent="0.15">
      <c r="A73" s="56" t="s">
        <v>43</v>
      </c>
      <c r="B73" s="5" t="s">
        <v>6</v>
      </c>
      <c r="C73" s="60">
        <v>83.289999999999992</v>
      </c>
      <c r="D73" s="24">
        <v>30</v>
      </c>
      <c r="E73" s="24">
        <f>D73*C73</f>
        <v>2498.6999999999998</v>
      </c>
    </row>
    <row r="74" spans="1:5" x14ac:dyDescent="0.15">
      <c r="A74" s="53" t="s">
        <v>53</v>
      </c>
      <c r="B74" s="5" t="s">
        <v>6</v>
      </c>
      <c r="C74" s="60">
        <v>83.289999999999992</v>
      </c>
      <c r="D74" s="24">
        <v>800</v>
      </c>
      <c r="E74" s="24">
        <f>D74*C74</f>
        <v>66632</v>
      </c>
    </row>
    <row r="75" spans="1:5" x14ac:dyDescent="0.15">
      <c r="A75" s="56" t="s">
        <v>44</v>
      </c>
      <c r="B75" s="5" t="s">
        <v>6</v>
      </c>
      <c r="C75" s="60">
        <v>83.289999999999992</v>
      </c>
      <c r="D75" s="24">
        <v>100</v>
      </c>
      <c r="E75" s="24">
        <f>D75*C75</f>
        <v>8329</v>
      </c>
    </row>
    <row r="76" spans="1:5" x14ac:dyDescent="0.15">
      <c r="A76" s="56"/>
      <c r="B76" s="5"/>
      <c r="C76" s="60"/>
      <c r="D76" s="24"/>
      <c r="E76" s="24"/>
    </row>
    <row r="77" spans="1:5" x14ac:dyDescent="0.15">
      <c r="A77" s="54" t="s">
        <v>66</v>
      </c>
      <c r="B77" s="5"/>
      <c r="C77" s="60"/>
      <c r="D77" s="24"/>
      <c r="E77" s="24"/>
    </row>
    <row r="78" spans="1:5" x14ac:dyDescent="0.15">
      <c r="A78" s="56" t="s">
        <v>20</v>
      </c>
      <c r="B78" s="5" t="s">
        <v>15</v>
      </c>
      <c r="C78" s="60">
        <v>91</v>
      </c>
      <c r="D78" s="24">
        <v>700</v>
      </c>
      <c r="E78" s="24">
        <f t="shared" si="6"/>
        <v>63700</v>
      </c>
    </row>
    <row r="79" spans="1:5" x14ac:dyDescent="0.15">
      <c r="A79" s="56" t="s">
        <v>38</v>
      </c>
      <c r="B79" s="5" t="s">
        <v>7</v>
      </c>
      <c r="C79" s="60">
        <v>1</v>
      </c>
      <c r="D79" s="24">
        <v>9500</v>
      </c>
      <c r="E79" s="24">
        <f t="shared" si="6"/>
        <v>9500</v>
      </c>
    </row>
    <row r="80" spans="1:5" x14ac:dyDescent="0.15">
      <c r="A80" s="53" t="s">
        <v>84</v>
      </c>
      <c r="B80" s="35" t="s">
        <v>7</v>
      </c>
      <c r="C80" s="60">
        <v>1</v>
      </c>
      <c r="D80" s="37">
        <v>5000</v>
      </c>
      <c r="E80" s="37">
        <f t="shared" si="6"/>
        <v>5000</v>
      </c>
    </row>
    <row r="81" spans="1:6" x14ac:dyDescent="0.15">
      <c r="A81" s="56" t="s">
        <v>21</v>
      </c>
      <c r="B81" s="5" t="s">
        <v>7</v>
      </c>
      <c r="C81" s="60">
        <v>67</v>
      </c>
      <c r="D81" s="24">
        <v>250</v>
      </c>
      <c r="E81" s="24">
        <f t="shared" si="6"/>
        <v>16750</v>
      </c>
    </row>
    <row r="82" spans="1:6" x14ac:dyDescent="0.15">
      <c r="A82" s="53" t="s">
        <v>85</v>
      </c>
      <c r="B82" s="35" t="s">
        <v>7</v>
      </c>
      <c r="C82" s="60">
        <v>6</v>
      </c>
      <c r="D82" s="37">
        <v>400</v>
      </c>
      <c r="E82" s="37">
        <f t="shared" si="6"/>
        <v>2400</v>
      </c>
      <c r="F82" s="50"/>
    </row>
    <row r="83" spans="1:6" x14ac:dyDescent="0.15">
      <c r="A83" s="53" t="s">
        <v>50</v>
      </c>
      <c r="B83" s="5" t="s">
        <v>7</v>
      </c>
      <c r="C83" s="60">
        <v>10</v>
      </c>
      <c r="D83" s="24">
        <v>650</v>
      </c>
      <c r="E83" s="24">
        <f t="shared" si="6"/>
        <v>6500</v>
      </c>
    </row>
    <row r="84" spans="1:6" x14ac:dyDescent="0.15">
      <c r="A84" s="56"/>
      <c r="B84" s="8"/>
      <c r="C84" s="60"/>
      <c r="D84" s="23"/>
      <c r="E84" s="23"/>
    </row>
    <row r="85" spans="1:6" x14ac:dyDescent="0.15">
      <c r="A85" s="54" t="s">
        <v>14</v>
      </c>
      <c r="B85" s="8"/>
      <c r="C85" s="60"/>
      <c r="D85" s="23"/>
      <c r="E85" s="23"/>
    </row>
    <row r="86" spans="1:6" ht="26" x14ac:dyDescent="0.15">
      <c r="A86" s="56" t="s">
        <v>25</v>
      </c>
      <c r="B86" s="11" t="s">
        <v>15</v>
      </c>
      <c r="C86" s="60">
        <v>19</v>
      </c>
      <c r="D86" s="25">
        <v>1600</v>
      </c>
      <c r="E86" s="25">
        <f t="shared" si="6"/>
        <v>30400</v>
      </c>
    </row>
    <row r="87" spans="1:6" x14ac:dyDescent="0.15">
      <c r="A87" s="56" t="s">
        <v>24</v>
      </c>
      <c r="B87" s="11" t="s">
        <v>15</v>
      </c>
      <c r="C87" s="60">
        <v>9</v>
      </c>
      <c r="D87" s="25">
        <v>1200</v>
      </c>
      <c r="E87" s="25">
        <f t="shared" si="6"/>
        <v>10800</v>
      </c>
    </row>
    <row r="88" spans="1:6" x14ac:dyDescent="0.15">
      <c r="A88" s="56" t="s">
        <v>23</v>
      </c>
      <c r="B88" s="8" t="s">
        <v>7</v>
      </c>
      <c r="C88" s="60">
        <v>2</v>
      </c>
      <c r="D88" s="23">
        <v>2400</v>
      </c>
      <c r="E88" s="23">
        <f t="shared" si="6"/>
        <v>4800</v>
      </c>
    </row>
    <row r="89" spans="1:6" x14ac:dyDescent="0.15">
      <c r="A89" s="53" t="s">
        <v>55</v>
      </c>
      <c r="B89" s="8" t="s">
        <v>7</v>
      </c>
      <c r="C89" s="60">
        <v>2</v>
      </c>
      <c r="D89" s="23">
        <v>1200</v>
      </c>
      <c r="E89" s="23">
        <f t="shared" si="6"/>
        <v>2400</v>
      </c>
    </row>
    <row r="90" spans="1:6" x14ac:dyDescent="0.15">
      <c r="A90" s="56" t="s">
        <v>28</v>
      </c>
      <c r="B90" s="8" t="s">
        <v>7</v>
      </c>
      <c r="C90" s="60">
        <v>2</v>
      </c>
      <c r="D90" s="23">
        <v>1200</v>
      </c>
      <c r="E90" s="23">
        <f t="shared" si="6"/>
        <v>2400</v>
      </c>
    </row>
    <row r="91" spans="1:6" x14ac:dyDescent="0.15">
      <c r="A91" s="53" t="s">
        <v>92</v>
      </c>
      <c r="B91" s="41" t="s">
        <v>15</v>
      </c>
      <c r="C91" s="60">
        <v>4</v>
      </c>
      <c r="D91" s="36">
        <v>5800</v>
      </c>
      <c r="E91" s="36">
        <f t="shared" si="6"/>
        <v>23200</v>
      </c>
    </row>
    <row r="92" spans="1:6" x14ac:dyDescent="0.15">
      <c r="A92" s="52" t="s">
        <v>100</v>
      </c>
      <c r="B92" s="51" t="s">
        <v>7</v>
      </c>
      <c r="C92" s="60">
        <v>2</v>
      </c>
      <c r="D92" s="36">
        <v>2400</v>
      </c>
      <c r="E92" s="36">
        <f t="shared" si="6"/>
        <v>4800</v>
      </c>
    </row>
    <row r="93" spans="1:6" x14ac:dyDescent="0.15">
      <c r="A93" s="53" t="s">
        <v>86</v>
      </c>
      <c r="B93" s="41" t="s">
        <v>7</v>
      </c>
      <c r="C93" s="60">
        <v>1</v>
      </c>
      <c r="D93" s="36">
        <v>14900</v>
      </c>
      <c r="E93" s="36">
        <f t="shared" si="6"/>
        <v>14900</v>
      </c>
    </row>
    <row r="94" spans="1:6" x14ac:dyDescent="0.15">
      <c r="A94" s="56" t="s">
        <v>16</v>
      </c>
      <c r="B94" s="8" t="s">
        <v>7</v>
      </c>
      <c r="C94" s="60">
        <v>3</v>
      </c>
      <c r="D94" s="23">
        <v>1800</v>
      </c>
      <c r="E94" s="23">
        <f t="shared" si="6"/>
        <v>5400</v>
      </c>
    </row>
    <row r="95" spans="1:6" x14ac:dyDescent="0.15">
      <c r="A95" s="52" t="s">
        <v>99</v>
      </c>
      <c r="B95" s="8" t="s">
        <v>7</v>
      </c>
      <c r="C95" s="60">
        <v>1</v>
      </c>
      <c r="D95" s="23">
        <v>3200</v>
      </c>
      <c r="E95" s="23">
        <f t="shared" si="6"/>
        <v>3200</v>
      </c>
    </row>
    <row r="96" spans="1:6" x14ac:dyDescent="0.15">
      <c r="A96" s="58" t="s">
        <v>87</v>
      </c>
      <c r="B96" s="41" t="s">
        <v>7</v>
      </c>
      <c r="C96" s="60">
        <v>2</v>
      </c>
      <c r="D96" s="36">
        <v>2600</v>
      </c>
      <c r="E96" s="36">
        <f t="shared" si="6"/>
        <v>5200</v>
      </c>
    </row>
    <row r="97" spans="1:79" x14ac:dyDescent="0.15">
      <c r="A97" s="56" t="s">
        <v>17</v>
      </c>
      <c r="B97" s="8" t="s">
        <v>7</v>
      </c>
      <c r="C97" s="60">
        <v>2</v>
      </c>
      <c r="D97" s="23">
        <v>1500</v>
      </c>
      <c r="E97" s="23">
        <f t="shared" si="6"/>
        <v>3000</v>
      </c>
    </row>
    <row r="98" spans="1:79" x14ac:dyDescent="0.15">
      <c r="A98" s="56" t="s">
        <v>18</v>
      </c>
      <c r="B98" s="8" t="s">
        <v>7</v>
      </c>
      <c r="C98" s="60">
        <v>2</v>
      </c>
      <c r="D98" s="23">
        <v>1350</v>
      </c>
      <c r="E98" s="23">
        <f t="shared" si="6"/>
        <v>2700</v>
      </c>
    </row>
    <row r="99" spans="1:79" x14ac:dyDescent="0.15">
      <c r="A99" s="56" t="s">
        <v>39</v>
      </c>
      <c r="B99" s="8" t="s">
        <v>7</v>
      </c>
      <c r="C99" s="60">
        <v>2</v>
      </c>
      <c r="D99" s="23">
        <v>1700</v>
      </c>
      <c r="E99" s="23">
        <f t="shared" si="6"/>
        <v>3400</v>
      </c>
    </row>
    <row r="100" spans="1:79" x14ac:dyDescent="0.15">
      <c r="A100" s="56" t="s">
        <v>45</v>
      </c>
      <c r="B100" s="8" t="s">
        <v>7</v>
      </c>
      <c r="C100" s="60">
        <v>1</v>
      </c>
      <c r="D100" s="23">
        <v>1450</v>
      </c>
      <c r="E100" s="23">
        <f t="shared" si="6"/>
        <v>1450</v>
      </c>
    </row>
    <row r="101" spans="1:79" x14ac:dyDescent="0.15">
      <c r="A101" s="9"/>
      <c r="B101" s="8"/>
      <c r="C101" s="4"/>
      <c r="D101" s="23"/>
      <c r="E101" s="23"/>
    </row>
    <row r="102" spans="1:79" s="64" customFormat="1" x14ac:dyDescent="0.15">
      <c r="A102" s="61" t="s">
        <v>19</v>
      </c>
      <c r="B102" s="51"/>
      <c r="C102" s="62"/>
      <c r="D102" s="63"/>
      <c r="E102" s="63">
        <f>SUM(E9:E101)</f>
        <v>981423.09999999986</v>
      </c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  <c r="BF102" s="50"/>
      <c r="BG102" s="50"/>
      <c r="BH102" s="50"/>
      <c r="BI102" s="50"/>
      <c r="BJ102" s="50"/>
      <c r="BK102" s="50"/>
      <c r="BL102" s="50"/>
      <c r="BM102" s="50"/>
      <c r="BN102" s="50"/>
      <c r="BO102" s="50"/>
      <c r="BP102" s="50"/>
      <c r="BQ102" s="50"/>
      <c r="BR102" s="50"/>
      <c r="BS102" s="50"/>
      <c r="BT102" s="50"/>
      <c r="BU102" s="50"/>
      <c r="BV102" s="50"/>
      <c r="BW102" s="50"/>
      <c r="BX102" s="50"/>
      <c r="BY102" s="50"/>
      <c r="BZ102" s="50"/>
      <c r="CA102" s="50"/>
    </row>
    <row r="103" spans="1:79" s="50" customFormat="1" x14ac:dyDescent="0.15">
      <c r="A103" s="61" t="s">
        <v>102</v>
      </c>
      <c r="B103" s="51"/>
      <c r="C103" s="62"/>
      <c r="D103" s="63"/>
      <c r="E103" s="63">
        <f>E102*0.22</f>
        <v>215913.08199999997</v>
      </c>
    </row>
    <row r="104" spans="1:79" s="13" customFormat="1" x14ac:dyDescent="0.15">
      <c r="A104" s="7" t="s">
        <v>46</v>
      </c>
      <c r="B104" s="8"/>
      <c r="C104" s="12"/>
      <c r="D104" s="23"/>
      <c r="E104" s="29">
        <f>E102-E103</f>
        <v>765510.01799999992</v>
      </c>
    </row>
    <row r="105" spans="1:79" s="13" customFormat="1" x14ac:dyDescent="0.15">
      <c r="A105" s="18"/>
      <c r="B105" s="19"/>
      <c r="D105" s="26"/>
      <c r="E105" s="27"/>
    </row>
    <row r="106" spans="1:79" s="13" customFormat="1" x14ac:dyDescent="0.15">
      <c r="A106" s="18"/>
      <c r="B106" s="19"/>
      <c r="D106" s="26"/>
      <c r="E106" s="26"/>
    </row>
    <row r="107" spans="1:79" s="13" customFormat="1" x14ac:dyDescent="0.15">
      <c r="A107" s="18"/>
      <c r="B107" s="19"/>
      <c r="D107" s="26"/>
      <c r="E107" s="26"/>
    </row>
    <row r="108" spans="1:79" s="13" customFormat="1" x14ac:dyDescent="0.15">
      <c r="A108" s="18"/>
      <c r="B108" s="19"/>
      <c r="D108" s="26"/>
      <c r="E108" s="26"/>
    </row>
    <row r="109" spans="1:79" s="13" customFormat="1" x14ac:dyDescent="0.15">
      <c r="A109" s="18"/>
      <c r="B109" s="19"/>
      <c r="D109" s="26"/>
      <c r="E109" s="26"/>
    </row>
    <row r="110" spans="1:79" s="13" customFormat="1" x14ac:dyDescent="0.15">
      <c r="A110" s="18"/>
      <c r="B110" s="19"/>
      <c r="D110" s="26"/>
      <c r="E110" s="26"/>
    </row>
    <row r="111" spans="1:79" s="13" customFormat="1" x14ac:dyDescent="0.15">
      <c r="A111" s="18"/>
      <c r="B111" s="19"/>
      <c r="D111" s="26"/>
      <c r="E111" s="26"/>
    </row>
    <row r="112" spans="1:79" s="13" customFormat="1" x14ac:dyDescent="0.15">
      <c r="A112" s="18"/>
      <c r="B112" s="19"/>
      <c r="D112" s="26"/>
      <c r="E112" s="26"/>
    </row>
    <row r="113" spans="1:5" s="13" customFormat="1" x14ac:dyDescent="0.15">
      <c r="A113" s="18"/>
      <c r="B113" s="19"/>
      <c r="D113" s="26"/>
      <c r="E113" s="26"/>
    </row>
    <row r="114" spans="1:5" s="13" customFormat="1" x14ac:dyDescent="0.15">
      <c r="A114" s="18"/>
      <c r="B114" s="19"/>
      <c r="D114" s="26"/>
      <c r="E114" s="26"/>
    </row>
    <row r="115" spans="1:5" s="13" customFormat="1" x14ac:dyDescent="0.15">
      <c r="A115" s="18"/>
      <c r="B115" s="19"/>
      <c r="D115" s="26"/>
      <c r="E115" s="26"/>
    </row>
    <row r="116" spans="1:5" s="13" customFormat="1" x14ac:dyDescent="0.15">
      <c r="A116" s="18"/>
      <c r="B116" s="19"/>
      <c r="D116" s="26"/>
      <c r="E116" s="26"/>
    </row>
    <row r="117" spans="1:5" s="13" customFormat="1" x14ac:dyDescent="0.15">
      <c r="A117" s="18"/>
      <c r="B117" s="19"/>
      <c r="D117" s="26"/>
      <c r="E117" s="26"/>
    </row>
    <row r="118" spans="1:5" s="13" customFormat="1" x14ac:dyDescent="0.15">
      <c r="A118" s="18"/>
      <c r="B118" s="19"/>
      <c r="D118" s="26"/>
      <c r="E118" s="26"/>
    </row>
    <row r="119" spans="1:5" s="13" customFormat="1" x14ac:dyDescent="0.15">
      <c r="A119" s="18"/>
      <c r="B119" s="19"/>
      <c r="D119" s="26"/>
      <c r="E119" s="26"/>
    </row>
    <row r="120" spans="1:5" s="13" customFormat="1" x14ac:dyDescent="0.15">
      <c r="A120" s="18"/>
      <c r="B120" s="19"/>
      <c r="D120" s="26"/>
      <c r="E120" s="26"/>
    </row>
    <row r="121" spans="1:5" s="13" customFormat="1" x14ac:dyDescent="0.15">
      <c r="A121" s="18"/>
      <c r="B121" s="19"/>
      <c r="D121" s="26"/>
      <c r="E121" s="26"/>
    </row>
    <row r="122" spans="1:5" s="13" customFormat="1" x14ac:dyDescent="0.15">
      <c r="A122" s="18"/>
      <c r="B122" s="19"/>
      <c r="D122" s="26"/>
      <c r="E122" s="26"/>
    </row>
    <row r="123" spans="1:5" s="13" customFormat="1" x14ac:dyDescent="0.15">
      <c r="A123" s="18"/>
      <c r="B123" s="19"/>
      <c r="D123" s="26"/>
      <c r="E123" s="26"/>
    </row>
    <row r="124" spans="1:5" s="13" customFormat="1" x14ac:dyDescent="0.15">
      <c r="A124" s="18"/>
      <c r="B124" s="19"/>
      <c r="D124" s="26"/>
      <c r="E124" s="26"/>
    </row>
    <row r="125" spans="1:5" s="13" customFormat="1" x14ac:dyDescent="0.15">
      <c r="A125" s="18"/>
      <c r="B125" s="19"/>
      <c r="D125" s="26"/>
      <c r="E125" s="26"/>
    </row>
    <row r="126" spans="1:5" s="13" customFormat="1" x14ac:dyDescent="0.15">
      <c r="A126" s="18"/>
      <c r="B126" s="19"/>
      <c r="D126" s="26"/>
      <c r="E126" s="26"/>
    </row>
    <row r="127" spans="1:5" s="13" customFormat="1" x14ac:dyDescent="0.15">
      <c r="A127" s="18"/>
      <c r="B127" s="19"/>
      <c r="D127" s="26"/>
      <c r="E127" s="26"/>
    </row>
    <row r="128" spans="1:5" s="13" customFormat="1" x14ac:dyDescent="0.15">
      <c r="A128" s="18"/>
      <c r="B128" s="19"/>
      <c r="D128" s="26"/>
      <c r="E128" s="26"/>
    </row>
    <row r="129" spans="1:5" s="13" customFormat="1" x14ac:dyDescent="0.15">
      <c r="A129" s="18"/>
      <c r="B129" s="19"/>
      <c r="D129" s="26"/>
      <c r="E129" s="26"/>
    </row>
    <row r="130" spans="1:5" s="13" customFormat="1" x14ac:dyDescent="0.15">
      <c r="A130" s="18"/>
      <c r="B130" s="19"/>
      <c r="D130" s="26"/>
      <c r="E130" s="26"/>
    </row>
    <row r="131" spans="1:5" s="13" customFormat="1" x14ac:dyDescent="0.15">
      <c r="A131" s="18"/>
      <c r="B131" s="19"/>
      <c r="D131" s="26"/>
      <c r="E131" s="26"/>
    </row>
    <row r="132" spans="1:5" s="13" customFormat="1" x14ac:dyDescent="0.15">
      <c r="A132" s="18"/>
      <c r="B132" s="19"/>
      <c r="D132" s="26"/>
      <c r="E132" s="26"/>
    </row>
    <row r="133" spans="1:5" s="13" customFormat="1" x14ac:dyDescent="0.15">
      <c r="A133" s="18"/>
      <c r="B133" s="19"/>
      <c r="D133" s="26"/>
      <c r="E133" s="26"/>
    </row>
    <row r="134" spans="1:5" s="13" customFormat="1" x14ac:dyDescent="0.15">
      <c r="A134" s="18"/>
      <c r="B134" s="19"/>
      <c r="D134" s="26"/>
      <c r="E134" s="26"/>
    </row>
    <row r="135" spans="1:5" s="13" customFormat="1" x14ac:dyDescent="0.15">
      <c r="A135" s="18"/>
      <c r="B135" s="19"/>
      <c r="D135" s="26"/>
      <c r="E135" s="26"/>
    </row>
    <row r="136" spans="1:5" s="13" customFormat="1" x14ac:dyDescent="0.15">
      <c r="A136" s="18"/>
      <c r="B136" s="19"/>
      <c r="D136" s="26"/>
      <c r="E136" s="26"/>
    </row>
    <row r="137" spans="1:5" s="13" customFormat="1" x14ac:dyDescent="0.15">
      <c r="A137" s="18"/>
      <c r="B137" s="19"/>
      <c r="D137" s="26"/>
      <c r="E137" s="26"/>
    </row>
    <row r="138" spans="1:5" s="13" customFormat="1" x14ac:dyDescent="0.15">
      <c r="A138" s="18"/>
      <c r="B138" s="19"/>
      <c r="D138" s="26"/>
      <c r="E138" s="26"/>
    </row>
    <row r="139" spans="1:5" s="13" customFormat="1" x14ac:dyDescent="0.15">
      <c r="A139" s="18"/>
      <c r="B139" s="19"/>
      <c r="D139" s="26"/>
      <c r="E139" s="26"/>
    </row>
    <row r="140" spans="1:5" s="13" customFormat="1" x14ac:dyDescent="0.15">
      <c r="A140" s="18"/>
      <c r="B140" s="19"/>
      <c r="D140" s="26"/>
      <c r="E140" s="26"/>
    </row>
    <row r="141" spans="1:5" s="13" customFormat="1" x14ac:dyDescent="0.15">
      <c r="A141" s="18"/>
      <c r="B141" s="19"/>
      <c r="D141" s="26"/>
      <c r="E141" s="26"/>
    </row>
    <row r="142" spans="1:5" s="13" customFormat="1" x14ac:dyDescent="0.15">
      <c r="A142" s="18"/>
      <c r="B142" s="19"/>
      <c r="D142" s="26"/>
      <c r="E142" s="26"/>
    </row>
    <row r="143" spans="1:5" s="13" customFormat="1" x14ac:dyDescent="0.15">
      <c r="A143" s="18"/>
      <c r="B143" s="19"/>
      <c r="D143" s="26"/>
      <c r="E143" s="26"/>
    </row>
    <row r="144" spans="1:5" s="13" customFormat="1" x14ac:dyDescent="0.15">
      <c r="A144" s="18"/>
      <c r="B144" s="19"/>
      <c r="D144" s="26"/>
      <c r="E144" s="26"/>
    </row>
    <row r="145" spans="1:5" s="13" customFormat="1" x14ac:dyDescent="0.15">
      <c r="A145" s="18"/>
      <c r="B145" s="19"/>
      <c r="D145" s="26"/>
      <c r="E145" s="26"/>
    </row>
    <row r="146" spans="1:5" s="13" customFormat="1" x14ac:dyDescent="0.15">
      <c r="A146" s="18"/>
      <c r="B146" s="19"/>
      <c r="D146" s="26"/>
      <c r="E146" s="26"/>
    </row>
    <row r="147" spans="1:5" s="13" customFormat="1" x14ac:dyDescent="0.15">
      <c r="A147" s="18"/>
      <c r="B147" s="19"/>
      <c r="D147" s="26"/>
      <c r="E147" s="26"/>
    </row>
    <row r="148" spans="1:5" s="13" customFormat="1" x14ac:dyDescent="0.15">
      <c r="A148" s="18"/>
      <c r="B148" s="19"/>
      <c r="D148" s="26"/>
      <c r="E148" s="26"/>
    </row>
    <row r="149" spans="1:5" s="13" customFormat="1" x14ac:dyDescent="0.15">
      <c r="A149" s="18"/>
      <c r="B149" s="19"/>
      <c r="D149" s="26"/>
      <c r="E149" s="26"/>
    </row>
    <row r="150" spans="1:5" s="13" customFormat="1" x14ac:dyDescent="0.15">
      <c r="A150" s="18"/>
      <c r="B150" s="19"/>
      <c r="D150" s="26"/>
      <c r="E150" s="26"/>
    </row>
    <row r="151" spans="1:5" s="13" customFormat="1" x14ac:dyDescent="0.15">
      <c r="A151" s="18"/>
      <c r="B151" s="19"/>
      <c r="D151" s="26"/>
      <c r="E151" s="26"/>
    </row>
    <row r="152" spans="1:5" s="13" customFormat="1" x14ac:dyDescent="0.15">
      <c r="A152" s="18"/>
      <c r="B152" s="19"/>
      <c r="D152" s="26"/>
      <c r="E152" s="26"/>
    </row>
    <row r="153" spans="1:5" s="13" customFormat="1" x14ac:dyDescent="0.15">
      <c r="A153" s="18"/>
      <c r="B153" s="19"/>
      <c r="D153" s="26"/>
      <c r="E153" s="26"/>
    </row>
    <row r="154" spans="1:5" s="13" customFormat="1" x14ac:dyDescent="0.15">
      <c r="A154" s="18"/>
      <c r="B154" s="19"/>
      <c r="D154" s="26"/>
      <c r="E154" s="26"/>
    </row>
    <row r="155" spans="1:5" s="13" customFormat="1" x14ac:dyDescent="0.15">
      <c r="A155" s="18"/>
      <c r="B155" s="19"/>
      <c r="D155" s="26"/>
      <c r="E155" s="26"/>
    </row>
    <row r="156" spans="1:5" s="13" customFormat="1" x14ac:dyDescent="0.15">
      <c r="A156" s="18"/>
      <c r="B156" s="19"/>
      <c r="D156" s="26"/>
      <c r="E156" s="26"/>
    </row>
    <row r="157" spans="1:5" s="13" customFormat="1" x14ac:dyDescent="0.15">
      <c r="A157" s="18"/>
      <c r="B157" s="19"/>
      <c r="D157" s="26"/>
      <c r="E157" s="26"/>
    </row>
    <row r="158" spans="1:5" s="13" customFormat="1" x14ac:dyDescent="0.15">
      <c r="A158" s="18"/>
      <c r="B158" s="19"/>
      <c r="D158" s="26"/>
      <c r="E158" s="26"/>
    </row>
    <row r="159" spans="1:5" s="13" customFormat="1" x14ac:dyDescent="0.15">
      <c r="A159" s="18"/>
      <c r="B159" s="19"/>
      <c r="D159" s="26"/>
      <c r="E159" s="26"/>
    </row>
    <row r="160" spans="1:5" s="13" customFormat="1" x14ac:dyDescent="0.15">
      <c r="A160" s="18"/>
      <c r="B160" s="19"/>
      <c r="D160" s="26"/>
      <c r="E160" s="26"/>
    </row>
    <row r="161" spans="1:5" s="13" customFormat="1" x14ac:dyDescent="0.15">
      <c r="A161" s="18"/>
      <c r="B161" s="19"/>
      <c r="D161" s="26"/>
      <c r="E161" s="26"/>
    </row>
    <row r="162" spans="1:5" s="13" customFormat="1" x14ac:dyDescent="0.15">
      <c r="A162" s="18"/>
      <c r="B162" s="19"/>
      <c r="D162" s="26"/>
      <c r="E162" s="26"/>
    </row>
    <row r="163" spans="1:5" s="13" customFormat="1" x14ac:dyDescent="0.15">
      <c r="A163" s="18"/>
      <c r="B163" s="19"/>
      <c r="D163" s="26"/>
      <c r="E163" s="26"/>
    </row>
    <row r="164" spans="1:5" s="13" customFormat="1" x14ac:dyDescent="0.15">
      <c r="A164" s="18"/>
      <c r="B164" s="19"/>
      <c r="D164" s="26"/>
      <c r="E164" s="26"/>
    </row>
    <row r="165" spans="1:5" s="13" customFormat="1" x14ac:dyDescent="0.15">
      <c r="A165" s="18"/>
      <c r="B165" s="19"/>
      <c r="D165" s="26"/>
      <c r="E165" s="26"/>
    </row>
    <row r="166" spans="1:5" s="13" customFormat="1" x14ac:dyDescent="0.15">
      <c r="A166" s="18"/>
      <c r="B166" s="19"/>
      <c r="D166" s="26"/>
      <c r="E166" s="26"/>
    </row>
    <row r="167" spans="1:5" s="13" customFormat="1" x14ac:dyDescent="0.15">
      <c r="A167" s="18"/>
      <c r="B167" s="19"/>
      <c r="D167" s="26"/>
      <c r="E167" s="26"/>
    </row>
    <row r="168" spans="1:5" s="13" customFormat="1" x14ac:dyDescent="0.15">
      <c r="A168" s="18"/>
      <c r="B168" s="19"/>
      <c r="D168" s="26"/>
      <c r="E168" s="26"/>
    </row>
    <row r="169" spans="1:5" s="13" customFormat="1" x14ac:dyDescent="0.15">
      <c r="A169" s="18"/>
      <c r="B169" s="19"/>
      <c r="D169" s="26"/>
      <c r="E169" s="26"/>
    </row>
    <row r="170" spans="1:5" s="13" customFormat="1" x14ac:dyDescent="0.15">
      <c r="A170" s="18"/>
      <c r="B170" s="19"/>
      <c r="D170" s="26"/>
      <c r="E170" s="26"/>
    </row>
    <row r="171" spans="1:5" s="13" customFormat="1" x14ac:dyDescent="0.15">
      <c r="A171" s="18"/>
      <c r="B171" s="19"/>
      <c r="D171" s="26"/>
      <c r="E171" s="26"/>
    </row>
    <row r="172" spans="1:5" s="13" customFormat="1" x14ac:dyDescent="0.15">
      <c r="A172" s="18"/>
      <c r="B172" s="19"/>
      <c r="D172" s="26"/>
      <c r="E172" s="26"/>
    </row>
    <row r="173" spans="1:5" s="13" customFormat="1" x14ac:dyDescent="0.15">
      <c r="A173" s="18"/>
      <c r="B173" s="19"/>
      <c r="D173" s="26"/>
      <c r="E173" s="26"/>
    </row>
    <row r="174" spans="1:5" s="13" customFormat="1" x14ac:dyDescent="0.15">
      <c r="A174" s="18"/>
      <c r="B174" s="19"/>
      <c r="D174" s="26"/>
      <c r="E174" s="26"/>
    </row>
    <row r="175" spans="1:5" s="13" customFormat="1" x14ac:dyDescent="0.15">
      <c r="A175" s="18"/>
      <c r="B175" s="19"/>
      <c r="D175" s="26"/>
      <c r="E175" s="26"/>
    </row>
    <row r="176" spans="1:5" s="13" customFormat="1" x14ac:dyDescent="0.15">
      <c r="A176" s="18"/>
      <c r="B176" s="19"/>
      <c r="D176" s="26"/>
      <c r="E176" s="26"/>
    </row>
    <row r="177" spans="1:5" s="13" customFormat="1" x14ac:dyDescent="0.15">
      <c r="A177" s="18"/>
      <c r="B177" s="19"/>
      <c r="D177" s="26"/>
      <c r="E177" s="26"/>
    </row>
    <row r="178" spans="1:5" s="13" customFormat="1" x14ac:dyDescent="0.15">
      <c r="A178" s="18"/>
      <c r="B178" s="19"/>
      <c r="D178" s="26"/>
      <c r="E178" s="26"/>
    </row>
    <row r="179" spans="1:5" s="13" customFormat="1" x14ac:dyDescent="0.15">
      <c r="A179" s="18"/>
      <c r="B179" s="19"/>
      <c r="D179" s="26"/>
      <c r="E179" s="26"/>
    </row>
    <row r="180" spans="1:5" s="13" customFormat="1" x14ac:dyDescent="0.15">
      <c r="A180" s="18"/>
      <c r="B180" s="19"/>
      <c r="D180" s="26"/>
      <c r="E180" s="26"/>
    </row>
    <row r="181" spans="1:5" s="13" customFormat="1" x14ac:dyDescent="0.15">
      <c r="A181" s="18"/>
      <c r="B181" s="19"/>
      <c r="D181" s="26"/>
      <c r="E181" s="26"/>
    </row>
    <row r="182" spans="1:5" s="13" customFormat="1" x14ac:dyDescent="0.15">
      <c r="A182" s="18"/>
      <c r="B182" s="19"/>
      <c r="D182" s="26"/>
      <c r="E182" s="26"/>
    </row>
    <row r="183" spans="1:5" s="13" customFormat="1" x14ac:dyDescent="0.15">
      <c r="A183" s="18"/>
      <c r="B183" s="19"/>
      <c r="D183" s="26"/>
      <c r="E183" s="26"/>
    </row>
    <row r="184" spans="1:5" s="13" customFormat="1" x14ac:dyDescent="0.15">
      <c r="A184" s="18"/>
      <c r="B184" s="19"/>
      <c r="D184" s="26"/>
      <c r="E184" s="26"/>
    </row>
    <row r="185" spans="1:5" s="13" customFormat="1" x14ac:dyDescent="0.15">
      <c r="A185" s="18"/>
      <c r="B185" s="19"/>
      <c r="D185" s="26"/>
      <c r="E185" s="26"/>
    </row>
    <row r="186" spans="1:5" s="13" customFormat="1" x14ac:dyDescent="0.15">
      <c r="A186" s="18"/>
      <c r="B186" s="19"/>
      <c r="D186" s="26"/>
      <c r="E186" s="26"/>
    </row>
    <row r="187" spans="1:5" s="13" customFormat="1" x14ac:dyDescent="0.15">
      <c r="A187" s="18"/>
      <c r="B187" s="19"/>
      <c r="D187" s="26"/>
      <c r="E187" s="26"/>
    </row>
    <row r="188" spans="1:5" s="13" customFormat="1" x14ac:dyDescent="0.15">
      <c r="A188" s="18"/>
      <c r="B188" s="19"/>
      <c r="D188" s="26"/>
      <c r="E188" s="26"/>
    </row>
    <row r="189" spans="1:5" s="13" customFormat="1" x14ac:dyDescent="0.15">
      <c r="A189" s="18"/>
      <c r="B189" s="19"/>
      <c r="D189" s="26"/>
      <c r="E189" s="26"/>
    </row>
    <row r="190" spans="1:5" s="13" customFormat="1" x14ac:dyDescent="0.15">
      <c r="A190" s="18"/>
      <c r="B190" s="19"/>
      <c r="D190" s="26"/>
      <c r="E190" s="26"/>
    </row>
    <row r="191" spans="1:5" s="13" customFormat="1" x14ac:dyDescent="0.15">
      <c r="A191" s="18"/>
      <c r="B191" s="19"/>
      <c r="D191" s="26"/>
      <c r="E191" s="26"/>
    </row>
    <row r="192" spans="1:5" s="13" customFormat="1" x14ac:dyDescent="0.15">
      <c r="A192" s="18"/>
      <c r="B192" s="19"/>
      <c r="D192" s="26"/>
      <c r="E192" s="26"/>
    </row>
  </sheetData>
  <sheetProtection selectLockedCells="1" selectUnlockedCells="1"/>
  <mergeCells count="2">
    <mergeCell ref="A6:E6"/>
    <mergeCell ref="B3:E3"/>
  </mergeCells>
  <pageMargins left="0.35433070866141736" right="0.35433070866141736" top="0.59055118110236227" bottom="0.39370078740157483" header="0.51181102362204722" footer="0.51181102362204722"/>
  <pageSetup paperSize="9" scale="90" firstPageNumber="0" orientation="portrait" r:id="rId1"/>
  <headerFooter alignWithMargins="0"/>
  <rowBreaks count="1" manualBreakCount="1">
    <brk id="10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Смета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пользователь Microsoft Office</cp:lastModifiedBy>
  <cp:lastPrinted>2017-07-11T10:02:31Z</cp:lastPrinted>
  <dcterms:created xsi:type="dcterms:W3CDTF">2014-11-14T10:04:51Z</dcterms:created>
  <dcterms:modified xsi:type="dcterms:W3CDTF">2017-10-30T16:03:47Z</dcterms:modified>
</cp:coreProperties>
</file>