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ludmilabalaeva/Desktop/СМЕТЫ типовые на сайт /По типу помещения/"/>
    </mc:Choice>
  </mc:AlternateContent>
  <xr:revisionPtr revIDLastSave="0" documentId="13_ncr:1_{265AF216-1816-2343-8EF6-1F7ED7304092}" xr6:coauthVersionLast="47" xr6:coauthVersionMax="47" xr10:uidLastSave="{00000000-0000-0000-0000-000000000000}"/>
  <bookViews>
    <workbookView xWindow="6820" yWindow="500" windowWidth="25900" windowHeight="17580" xr2:uid="{00000000-000D-0000-FFFF-FFFF00000000}"/>
  </bookViews>
  <sheets>
    <sheet name="смета" sheetId="1" r:id="rId1"/>
    <sheet name="Лист2" sheetId="2" r:id="rId2"/>
    <sheet name="Лист1" sheetId="3" r:id="rId3"/>
    <sheet name="Лист3" sheetId="4" r:id="rId4"/>
  </sheets>
  <definedNames>
    <definedName name="_xlnm.Print_Area" localSheetId="0">смета!$A$1:$F$33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1" i="1"/>
  <c r="F12" i="1"/>
  <c r="F13" i="1"/>
  <c r="F15" i="1"/>
  <c r="F16" i="1"/>
  <c r="F17" i="1"/>
  <c r="F18" i="1"/>
  <c r="F19" i="1"/>
  <c r="F21" i="1"/>
  <c r="F22" i="1"/>
  <c r="F23" i="1"/>
  <c r="F24" i="1"/>
  <c r="F26" i="1"/>
  <c r="F27" i="1"/>
  <c r="F28" i="1"/>
  <c r="F29" i="1"/>
  <c r="F30" i="1"/>
  <c r="F31" i="1"/>
  <c r="F32" i="1"/>
  <c r="F33" i="1"/>
</calcChain>
</file>

<file path=xl/sharedStrings.xml><?xml version="1.0" encoding="utf-8"?>
<sst xmlns="http://schemas.openxmlformats.org/spreadsheetml/2006/main" count="63" uniqueCount="42">
  <si>
    <t>кв.м.</t>
  </si>
  <si>
    <t>Наименование работ</t>
  </si>
  <si>
    <t>Ед</t>
  </si>
  <si>
    <t>Кол-во</t>
  </si>
  <si>
    <t>Цена</t>
  </si>
  <si>
    <t>Сумма</t>
  </si>
  <si>
    <t>пог.м.</t>
  </si>
  <si>
    <t>Электромонтажные работы</t>
  </si>
  <si>
    <t>шт.</t>
  </si>
  <si>
    <t>Сантехнические работы</t>
  </si>
  <si>
    <t>Итого</t>
  </si>
  <si>
    <t xml:space="preserve">Плиточные работы </t>
  </si>
  <si>
    <t xml:space="preserve">Грунтование стен и пола </t>
  </si>
  <si>
    <t>Затирка швов керамической плитки (гипсовая или цементная затирка)</t>
  </si>
  <si>
    <t>Устройство отверстий для подрозетников/водорозеток</t>
  </si>
  <si>
    <t>Установка и подключение смесителя</t>
  </si>
  <si>
    <t>Рез керамогранита по прямой</t>
  </si>
  <si>
    <t>Демонтажные и подготовительные работы</t>
  </si>
  <si>
    <t>компл.</t>
  </si>
  <si>
    <t>Демонтаж ванны стальной/чугунной</t>
  </si>
  <si>
    <t>Демонтаж смесителя с душевой лейкой</t>
  </si>
  <si>
    <t>Вынос мусора с погрузкой в контейнер (без стоимости контейнера)</t>
  </si>
  <si>
    <t>Чистовой монтаж механизмов розеток, выключателей</t>
  </si>
  <si>
    <t>Демонтаж экрана ванны</t>
  </si>
  <si>
    <t xml:space="preserve">Демонтаж механизмов розеток, выключателей </t>
  </si>
  <si>
    <t>Установка раковины с тумбой</t>
  </si>
  <si>
    <t>Монтаж смесителя с душевой лейкой</t>
  </si>
  <si>
    <t>Демонтаж разводки ГХВС</t>
  </si>
  <si>
    <t>Стены</t>
  </si>
  <si>
    <t>точка</t>
  </si>
  <si>
    <t>Разводка системы эл. снабжения от существующей схемы</t>
  </si>
  <si>
    <t>Разводка труб горячего и холодного водоснабжения от коллекторов или шаровых кранов до потребителей</t>
  </si>
  <si>
    <t xml:space="preserve">Разводка труб по новой схеме без переборки стояка канализации </t>
  </si>
  <si>
    <t xml:space="preserve">Установка и подключение коллекторов горячей и холодной воды </t>
  </si>
  <si>
    <t>Демонтаж керамической плитки со стен и пола</t>
  </si>
  <si>
    <t>Установка и подключение полотенцесушителя</t>
  </si>
  <si>
    <t>Подключение вентилятора</t>
  </si>
  <si>
    <t>Грунтование поверхности, Мультигрунд</t>
  </si>
  <si>
    <t xml:space="preserve">Установка маяков для штукатурки </t>
  </si>
  <si>
    <t>Штукатурка стен по маякам (толщина до 30мм) влагостойкой смесью</t>
  </si>
  <si>
    <t>Облицовка пола и стен керамической плиткой (60х60см)</t>
  </si>
  <si>
    <t xml:space="preserve">Установка чугунной ванны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</si>
</sst>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9">
    <xf numFmtId="0" fontId="0" fillId="0" borderId="0" xfId="0"/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0" fontId="3" fillId="0" borderId="2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2" fontId="3" fillId="0" borderId="2" xfId="0" applyNumberFormat="1" applyFont="1" applyBorder="1" applyAlignment="1">
      <alignment horizontal="center"/>
    </xf>
    <xf numFmtId="0" fontId="2" fillId="4" borderId="1" xfId="0" applyFont="1" applyFill="1" applyBorder="1" applyAlignment="1">
      <alignment wrapText="1"/>
    </xf>
    <xf numFmtId="1" fontId="3" fillId="0" borderId="2" xfId="0" applyNumberFormat="1" applyFont="1" applyBorder="1"/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3" fontId="3" fillId="0" borderId="0" xfId="0" applyNumberFormat="1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right"/>
    </xf>
    <xf numFmtId="3" fontId="0" fillId="0" borderId="1" xfId="0" applyNumberFormat="1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5" borderId="0" xfId="0" applyFont="1" applyFill="1"/>
    <xf numFmtId="0" fontId="2" fillId="4" borderId="2" xfId="0" applyFont="1" applyFill="1" applyBorder="1"/>
    <xf numFmtId="0" fontId="3" fillId="0" borderId="2" xfId="0" applyFont="1" applyBorder="1" applyAlignment="1">
      <alignment horizontal="center" wrapText="1"/>
    </xf>
    <xf numFmtId="4" fontId="3" fillId="0" borderId="2" xfId="0" applyNumberFormat="1" applyFont="1" applyBorder="1" applyAlignment="1">
      <alignment horizontal="center" wrapText="1"/>
    </xf>
    <xf numFmtId="3" fontId="3" fillId="0" borderId="2" xfId="0" applyNumberFormat="1" applyFont="1" applyBorder="1" applyAlignment="1">
      <alignment horizontal="right" wrapText="1"/>
    </xf>
    <xf numFmtId="0" fontId="6" fillId="5" borderId="0" xfId="0" applyFont="1" applyFill="1"/>
    <xf numFmtId="0" fontId="2" fillId="0" borderId="2" xfId="0" applyFont="1" applyBorder="1" applyAlignment="1">
      <alignment wrapText="1"/>
    </xf>
    <xf numFmtId="0" fontId="0" fillId="0" borderId="2" xfId="0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2" fontId="0" fillId="0" borderId="2" xfId="0" applyNumberFormat="1" applyBorder="1" applyAlignment="1">
      <alignment horizontal="center"/>
    </xf>
    <xf numFmtId="3" fontId="0" fillId="0" borderId="2" xfId="0" applyNumberFormat="1" applyBorder="1"/>
    <xf numFmtId="0" fontId="0" fillId="0" borderId="2" xfId="0" applyBorder="1" applyAlignment="1">
      <alignment wrapText="1"/>
    </xf>
    <xf numFmtId="0" fontId="0" fillId="0" borderId="2" xfId="0" applyBorder="1" applyAlignment="1"/>
    <xf numFmtId="0" fontId="3" fillId="0" borderId="2" xfId="0" applyFont="1" applyBorder="1" applyAlignment="1"/>
  </cellXfs>
  <cellStyles count="3">
    <cellStyle name="Обычный" xfId="0" builtinId="0"/>
    <cellStyle name="Обычный 2" xfId="1" xr:uid="{00000000-0005-0000-0000-000002000000}"/>
    <cellStyle name="Excel Built-in Normal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Z33"/>
  <sheetViews>
    <sheetView tabSelected="1" zoomScale="160" zoomScaleNormal="160" workbookViewId="0">
      <selection activeCell="A13" sqref="A11:XFD13"/>
    </sheetView>
  </sheetViews>
  <sheetFormatPr baseColWidth="10" defaultColWidth="8.83203125" defaultRowHeight="15" x14ac:dyDescent="0.2"/>
  <cols>
    <col min="1" max="1" width="4.6640625" style="8" customWidth="1"/>
    <col min="2" max="2" width="55.5" style="16" customWidth="1"/>
    <col min="3" max="3" width="7.5" style="19" bestFit="1" customWidth="1"/>
    <col min="4" max="4" width="8" style="20" bestFit="1" customWidth="1"/>
    <col min="5" max="5" width="7.33203125" style="21" customWidth="1"/>
    <col min="6" max="6" width="9" style="21" bestFit="1" customWidth="1"/>
  </cols>
  <sheetData>
    <row r="1" spans="1:650" ht="16" x14ac:dyDescent="0.2">
      <c r="B1" s="17" t="s">
        <v>1</v>
      </c>
      <c r="C1" s="17" t="s">
        <v>2</v>
      </c>
      <c r="D1" s="1" t="s">
        <v>3</v>
      </c>
      <c r="E1" s="18" t="s">
        <v>4</v>
      </c>
      <c r="F1" s="18" t="s">
        <v>5</v>
      </c>
    </row>
    <row r="2" spans="1:650" ht="16" x14ac:dyDescent="0.2">
      <c r="B2" s="39" t="s">
        <v>17</v>
      </c>
      <c r="C2" s="9"/>
      <c r="D2" s="10"/>
      <c r="E2" s="11"/>
      <c r="F2" s="11"/>
    </row>
    <row r="3" spans="1:650" s="33" customFormat="1" x14ac:dyDescent="0.2">
      <c r="A3" s="8"/>
      <c r="B3" s="7" t="s">
        <v>34</v>
      </c>
      <c r="C3" s="9" t="s">
        <v>0</v>
      </c>
      <c r="D3" s="10">
        <v>23.7</v>
      </c>
      <c r="E3" s="11">
        <v>540</v>
      </c>
      <c r="F3" s="15">
        <f t="shared" ref="F3:F32" si="0">D3*E3</f>
        <v>12798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</row>
    <row r="4" spans="1:650" s="33" customFormat="1" x14ac:dyDescent="0.2">
      <c r="A4" s="8"/>
      <c r="B4" s="7" t="s">
        <v>19</v>
      </c>
      <c r="C4" s="9" t="s">
        <v>8</v>
      </c>
      <c r="D4" s="10">
        <v>1</v>
      </c>
      <c r="E4" s="11">
        <v>6500</v>
      </c>
      <c r="F4" s="15">
        <f t="shared" si="0"/>
        <v>6500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</row>
    <row r="5" spans="1:650" s="33" customFormat="1" x14ac:dyDescent="0.2">
      <c r="A5" s="8"/>
      <c r="B5" s="7" t="s">
        <v>23</v>
      </c>
      <c r="C5" s="9" t="s">
        <v>8</v>
      </c>
      <c r="D5" s="10">
        <v>1</v>
      </c>
      <c r="E5" s="11">
        <v>1000</v>
      </c>
      <c r="F5" s="15">
        <f t="shared" si="0"/>
        <v>1000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</row>
    <row r="6" spans="1:650" s="33" customFormat="1" x14ac:dyDescent="0.2">
      <c r="A6" s="8"/>
      <c r="B6" s="7" t="s">
        <v>20</v>
      </c>
      <c r="C6" s="9" t="s">
        <v>8</v>
      </c>
      <c r="D6" s="10">
        <v>1</v>
      </c>
      <c r="E6" s="11">
        <v>2000</v>
      </c>
      <c r="F6" s="15">
        <f t="shared" si="0"/>
        <v>2000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</row>
    <row r="7" spans="1:650" s="33" customFormat="1" x14ac:dyDescent="0.2">
      <c r="A7" s="8"/>
      <c r="B7" s="7" t="s">
        <v>24</v>
      </c>
      <c r="C7" s="9" t="s">
        <v>8</v>
      </c>
      <c r="D7" s="10">
        <v>3</v>
      </c>
      <c r="E7" s="11">
        <v>320</v>
      </c>
      <c r="F7" s="15">
        <f t="shared" si="0"/>
        <v>960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</row>
    <row r="8" spans="1:650" s="33" customFormat="1" x14ac:dyDescent="0.2">
      <c r="A8" s="8"/>
      <c r="B8" s="7" t="s">
        <v>27</v>
      </c>
      <c r="C8" s="9" t="s">
        <v>18</v>
      </c>
      <c r="D8" s="10">
        <v>1</v>
      </c>
      <c r="E8" s="11">
        <v>7500</v>
      </c>
      <c r="F8" s="15">
        <f t="shared" si="0"/>
        <v>7500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</row>
    <row r="9" spans="1:650" x14ac:dyDescent="0.2">
      <c r="B9" s="7" t="s">
        <v>21</v>
      </c>
      <c r="C9" s="9" t="s">
        <v>18</v>
      </c>
      <c r="D9" s="10">
        <v>1</v>
      </c>
      <c r="E9" s="11">
        <v>12000</v>
      </c>
      <c r="F9" s="15">
        <f t="shared" si="0"/>
        <v>12000</v>
      </c>
    </row>
    <row r="10" spans="1:650" ht="16" x14ac:dyDescent="0.2">
      <c r="B10" s="2" t="s">
        <v>28</v>
      </c>
      <c r="C10" s="41"/>
      <c r="D10" s="42"/>
      <c r="E10" s="43"/>
      <c r="F10" s="15"/>
      <c r="G10" s="8"/>
    </row>
    <row r="11" spans="1:650" x14ac:dyDescent="0.2">
      <c r="A11"/>
      <c r="B11" s="40" t="s">
        <v>37</v>
      </c>
      <c r="C11" s="32" t="s">
        <v>0</v>
      </c>
      <c r="D11" s="44">
        <v>20.2</v>
      </c>
      <c r="E11" s="45">
        <v>180</v>
      </c>
      <c r="F11" s="15">
        <f t="shared" ref="F11:F13" si="1">D11*E11</f>
        <v>3636</v>
      </c>
      <c r="G11" s="8"/>
    </row>
    <row r="12" spans="1:650" x14ac:dyDescent="0.2">
      <c r="A12"/>
      <c r="B12" s="40" t="s">
        <v>38</v>
      </c>
      <c r="C12" s="32" t="s">
        <v>0</v>
      </c>
      <c r="D12" s="44">
        <v>20.2</v>
      </c>
      <c r="E12" s="45">
        <v>260</v>
      </c>
      <c r="F12" s="15">
        <f t="shared" si="1"/>
        <v>5252</v>
      </c>
      <c r="G12" s="8"/>
    </row>
    <row r="13" spans="1:650" x14ac:dyDescent="0.2">
      <c r="A13"/>
      <c r="B13" s="7" t="s">
        <v>39</v>
      </c>
      <c r="C13" s="32" t="s">
        <v>0</v>
      </c>
      <c r="D13" s="44">
        <v>20.2</v>
      </c>
      <c r="E13" s="45">
        <v>740</v>
      </c>
      <c r="F13" s="15">
        <f t="shared" si="1"/>
        <v>14948</v>
      </c>
      <c r="G13" s="8"/>
    </row>
    <row r="14" spans="1:650" x14ac:dyDescent="0.2">
      <c r="B14" s="34" t="s">
        <v>11</v>
      </c>
      <c r="C14" s="9"/>
      <c r="D14" s="13"/>
      <c r="E14" s="12"/>
      <c r="F14" s="15"/>
    </row>
    <row r="15" spans="1:650" x14ac:dyDescent="0.2">
      <c r="B15" s="7" t="s">
        <v>12</v>
      </c>
      <c r="C15" s="9" t="s">
        <v>0</v>
      </c>
      <c r="D15" s="13">
        <v>23.7</v>
      </c>
      <c r="E15" s="12">
        <v>250</v>
      </c>
      <c r="F15" s="15">
        <f t="shared" si="0"/>
        <v>5925</v>
      </c>
    </row>
    <row r="16" spans="1:650" x14ac:dyDescent="0.2">
      <c r="A16"/>
      <c r="B16" s="7" t="s">
        <v>40</v>
      </c>
      <c r="C16" s="9" t="s">
        <v>0</v>
      </c>
      <c r="D16" s="13">
        <v>23.7</v>
      </c>
      <c r="E16" s="12">
        <v>4450</v>
      </c>
      <c r="F16" s="15">
        <f t="shared" si="0"/>
        <v>105465</v>
      </c>
    </row>
    <row r="17" spans="1:650" x14ac:dyDescent="0.2">
      <c r="B17" s="7" t="s">
        <v>13</v>
      </c>
      <c r="C17" s="9" t="s">
        <v>0</v>
      </c>
      <c r="D17" s="13">
        <v>23.7</v>
      </c>
      <c r="E17" s="12">
        <v>550</v>
      </c>
      <c r="F17" s="15">
        <f t="shared" si="0"/>
        <v>13035</v>
      </c>
    </row>
    <row r="18" spans="1:650" s="8" customFormat="1" x14ac:dyDescent="0.2">
      <c r="B18" s="7" t="s">
        <v>14</v>
      </c>
      <c r="C18" s="9" t="s">
        <v>8</v>
      </c>
      <c r="D18" s="13">
        <v>10</v>
      </c>
      <c r="E18" s="12">
        <v>1160</v>
      </c>
      <c r="F18" s="15">
        <f t="shared" si="0"/>
        <v>11600</v>
      </c>
      <c r="G18"/>
    </row>
    <row r="19" spans="1:650" s="8" customFormat="1" x14ac:dyDescent="0.2">
      <c r="B19" s="7" t="s">
        <v>16</v>
      </c>
      <c r="C19" s="9" t="s">
        <v>6</v>
      </c>
      <c r="D19" s="13">
        <v>11.24</v>
      </c>
      <c r="E19" s="12">
        <v>1100</v>
      </c>
      <c r="F19" s="15">
        <f t="shared" si="0"/>
        <v>12364</v>
      </c>
      <c r="G19"/>
    </row>
    <row r="20" spans="1:650" s="3" customFormat="1" ht="16" x14ac:dyDescent="0.2">
      <c r="B20" s="14" t="s">
        <v>7</v>
      </c>
      <c r="C20" s="4"/>
      <c r="D20" s="5"/>
      <c r="E20" s="6"/>
      <c r="F20" s="15"/>
      <c r="G20" s="8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</row>
    <row r="21" spans="1:650" x14ac:dyDescent="0.2">
      <c r="B21" s="7" t="s">
        <v>30</v>
      </c>
      <c r="C21" s="9" t="s">
        <v>29</v>
      </c>
      <c r="D21" s="13">
        <v>4</v>
      </c>
      <c r="E21" s="12">
        <v>3500</v>
      </c>
      <c r="F21" s="15">
        <f t="shared" si="0"/>
        <v>14000</v>
      </c>
      <c r="G21" s="8"/>
    </row>
    <row r="22" spans="1:650" ht="15" customHeight="1" x14ac:dyDescent="0.2">
      <c r="B22" s="7" t="s">
        <v>22</v>
      </c>
      <c r="C22" s="9" t="s">
        <v>8</v>
      </c>
      <c r="D22" s="13">
        <v>2</v>
      </c>
      <c r="E22" s="11">
        <v>1050</v>
      </c>
      <c r="F22" s="15">
        <f t="shared" si="0"/>
        <v>2100</v>
      </c>
    </row>
    <row r="23" spans="1:650" s="33" customFormat="1" x14ac:dyDescent="0.2">
      <c r="A23" s="8"/>
      <c r="B23" s="7" t="s">
        <v>35</v>
      </c>
      <c r="C23" s="9" t="s">
        <v>8</v>
      </c>
      <c r="D23" s="10">
        <v>1</v>
      </c>
      <c r="E23" s="11">
        <v>3500</v>
      </c>
      <c r="F23" s="15">
        <f t="shared" si="0"/>
        <v>3500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</row>
    <row r="24" spans="1:650" x14ac:dyDescent="0.2">
      <c r="B24" s="7" t="s">
        <v>36</v>
      </c>
      <c r="C24" s="9" t="s">
        <v>8</v>
      </c>
      <c r="D24" s="10">
        <v>1</v>
      </c>
      <c r="E24" s="11">
        <v>1950</v>
      </c>
      <c r="F24" s="15">
        <f t="shared" si="0"/>
        <v>1950</v>
      </c>
    </row>
    <row r="25" spans="1:650" ht="16" x14ac:dyDescent="0.2">
      <c r="A25"/>
      <c r="B25" s="2" t="s">
        <v>9</v>
      </c>
      <c r="C25" s="30"/>
      <c r="D25" s="31"/>
      <c r="E25" s="29"/>
      <c r="F25" s="15"/>
    </row>
    <row r="26" spans="1:650" ht="32" x14ac:dyDescent="0.2">
      <c r="A26"/>
      <c r="B26" s="46" t="s">
        <v>31</v>
      </c>
      <c r="C26" s="32" t="s">
        <v>29</v>
      </c>
      <c r="D26" s="44">
        <v>4</v>
      </c>
      <c r="E26" s="45">
        <v>3800</v>
      </c>
      <c r="F26" s="15">
        <f t="shared" si="0"/>
        <v>15200</v>
      </c>
    </row>
    <row r="27" spans="1:650" ht="16" x14ac:dyDescent="0.2">
      <c r="A27"/>
      <c r="B27" s="46" t="s">
        <v>32</v>
      </c>
      <c r="C27" s="32" t="s">
        <v>29</v>
      </c>
      <c r="D27" s="44">
        <v>3</v>
      </c>
      <c r="E27" s="45">
        <v>3200</v>
      </c>
      <c r="F27" s="15">
        <f t="shared" si="0"/>
        <v>9600</v>
      </c>
    </row>
    <row r="28" spans="1:650" x14ac:dyDescent="0.2">
      <c r="A28"/>
      <c r="B28" s="47" t="s">
        <v>33</v>
      </c>
      <c r="C28" s="32" t="s">
        <v>8</v>
      </c>
      <c r="D28" s="44">
        <v>2</v>
      </c>
      <c r="E28" s="45">
        <v>5800</v>
      </c>
      <c r="F28" s="15">
        <f t="shared" si="0"/>
        <v>11600</v>
      </c>
    </row>
    <row r="29" spans="1:650" s="38" customFormat="1" ht="16" x14ac:dyDescent="0.2">
      <c r="A29" s="8"/>
      <c r="B29" s="48" t="s">
        <v>41</v>
      </c>
      <c r="C29" s="35" t="s">
        <v>8</v>
      </c>
      <c r="D29" s="36">
        <v>1</v>
      </c>
      <c r="E29" s="37">
        <v>7500</v>
      </c>
      <c r="F29" s="15">
        <f t="shared" si="0"/>
        <v>7500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</row>
    <row r="30" spans="1:650" x14ac:dyDescent="0.2">
      <c r="B30" s="48" t="s">
        <v>25</v>
      </c>
      <c r="C30" s="9" t="s">
        <v>8</v>
      </c>
      <c r="D30" s="36">
        <v>1</v>
      </c>
      <c r="E30" s="12">
        <v>4800</v>
      </c>
      <c r="F30" s="15">
        <f t="shared" si="0"/>
        <v>4800</v>
      </c>
    </row>
    <row r="31" spans="1:650" x14ac:dyDescent="0.2">
      <c r="B31" s="48" t="s">
        <v>15</v>
      </c>
      <c r="C31" s="9" t="s">
        <v>8</v>
      </c>
      <c r="D31" s="36">
        <v>1</v>
      </c>
      <c r="E31" s="12">
        <v>3250</v>
      </c>
      <c r="F31" s="15">
        <f t="shared" si="0"/>
        <v>3250</v>
      </c>
    </row>
    <row r="32" spans="1:650" x14ac:dyDescent="0.2">
      <c r="B32" s="48" t="s">
        <v>26</v>
      </c>
      <c r="C32" s="9" t="s">
        <v>8</v>
      </c>
      <c r="D32" s="36">
        <v>1</v>
      </c>
      <c r="E32" s="12">
        <v>6500</v>
      </c>
      <c r="F32" s="15">
        <f t="shared" si="0"/>
        <v>6500</v>
      </c>
    </row>
    <row r="33" spans="1:7" s="23" customFormat="1" ht="16" x14ac:dyDescent="0.2">
      <c r="A33" s="3"/>
      <c r="B33" s="24" t="s">
        <v>10</v>
      </c>
      <c r="C33" s="25"/>
      <c r="D33" s="26"/>
      <c r="E33" s="27"/>
      <c r="F33" s="28">
        <f>SUM(F1:F32)</f>
        <v>294983</v>
      </c>
      <c r="G33" s="22"/>
    </row>
  </sheetData>
  <pageMargins left="0.25" right="0.25" top="0.75" bottom="0.75" header="0.3" footer="0.3"/>
  <pageSetup paperSize="9" firstPageNumber="4294967295" orientation="portrait"/>
  <headerFooter differentOddEven="1" differentFirst="1">
    <oddFooter>Страница &amp;P из &amp;N</oddFooter>
    <evenFooter>Страница &amp;P из &amp;N</evenFooter>
    <firstFooter>Страница &amp;P из &amp;N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4" sqref="D34"/>
    </sheetView>
  </sheetViews>
  <sheetFormatPr baseColWidth="10" defaultRowHeight="15" x14ac:dyDescent="0.2"/>
  <sheetData/>
  <pageMargins left="0.7" right="0.7" top="0.75" bottom="0.75" header="0.3" footer="0.3"/>
  <pageSetup paperSize="9" firstPageNumber="4294967295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 x14ac:dyDescent="0.2"/>
  <sheetData/>
  <pageMargins left="0.7" right="0.7" top="0.75" bottom="0.75" header="0.3" footer="0.3"/>
  <pageSetup paperSize="9" firstPageNumber="429496729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смета</vt:lpstr>
      <vt:lpstr>Лист2</vt:lpstr>
      <vt:lpstr>Лист1</vt:lpstr>
      <vt:lpstr>Лист3</vt:lpstr>
      <vt:lpstr>смета!Область_печати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Людмила Балаева</cp:lastModifiedBy>
  <cp:revision>2</cp:revision>
  <cp:lastPrinted>2026-03-06T09:03:21Z</cp:lastPrinted>
  <dcterms:created xsi:type="dcterms:W3CDTF">2018-12-04T10:33:18Z</dcterms:created>
  <dcterms:modified xsi:type="dcterms:W3CDTF">2026-03-24T12:48:21Z</dcterms:modified>
</cp:coreProperties>
</file>