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nakuharenok/Downloads/"/>
    </mc:Choice>
  </mc:AlternateContent>
  <bookViews>
    <workbookView xWindow="0" yWindow="460" windowWidth="28800" windowHeight="15940"/>
  </bookViews>
  <sheets>
    <sheet name="Смета" sheetId="1" r:id="rId1"/>
  </sheets>
  <definedNames>
    <definedName name="_xlnm.Print_Area" localSheetId="0">Смета!$A$7:$D$41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2" i="1"/>
  <c r="E33" i="1"/>
  <c r="E34" i="1"/>
  <c r="E36" i="1"/>
  <c r="E37" i="1"/>
  <c r="E38" i="1"/>
  <c r="E39" i="1"/>
  <c r="E40" i="1"/>
  <c r="E44" i="1"/>
  <c r="E45" i="1"/>
  <c r="E46" i="1"/>
</calcChain>
</file>

<file path=xl/sharedStrings.xml><?xml version="1.0" encoding="utf-8"?>
<sst xmlns="http://schemas.openxmlformats.org/spreadsheetml/2006/main" count="79" uniqueCount="52">
  <si>
    <t>Наименование работ</t>
  </si>
  <si>
    <t>Ед</t>
  </si>
  <si>
    <t>Цена</t>
  </si>
  <si>
    <t>кв.м.</t>
  </si>
  <si>
    <t>шт.</t>
  </si>
  <si>
    <t>Стены</t>
  </si>
  <si>
    <t>пог.м.</t>
  </si>
  <si>
    <t>Полы</t>
  </si>
  <si>
    <t>Сантехнические работы</t>
  </si>
  <si>
    <t>точка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</si>
  <si>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</si>
  <si>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</si>
  <si>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</si>
  <si>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>Установка маяков для штукатурки</t>
  </si>
  <si>
    <t>Штукатурка стен по маякам (толщина до 30мм) гипсовым раствором</t>
  </si>
  <si>
    <t>Грунтование поверхности стен на 1 слой (бетоноконтакт)</t>
  </si>
  <si>
    <t>Гидроизоляция отделки пола</t>
  </si>
  <si>
    <t>Кол-во</t>
  </si>
  <si>
    <t>Сумма</t>
  </si>
  <si>
    <t>Итого</t>
  </si>
  <si>
    <t>Сметный расчет на проведение ремонтно-отделочных работ</t>
  </si>
  <si>
    <t xml:space="preserve">Объект: </t>
  </si>
  <si>
    <t xml:space="preserve">Общая площадь: </t>
  </si>
  <si>
    <t>Все цены указаны в рублях</t>
  </si>
  <si>
    <t>Вторичное грунтование стен под шпатлевку</t>
  </si>
  <si>
    <t>Итого с учетом скидки</t>
  </si>
  <si>
    <t>Установка маяков для стяжки</t>
  </si>
  <si>
    <t>Устройство цементно-песчаной стяжки по маякам (толщина до 6 см)</t>
  </si>
  <si>
    <t>Штукатурка стен по маякам (толщина до 30мм) влагостойкой смесью</t>
  </si>
  <si>
    <t>Обработка откосов бетоноконтактом</t>
  </si>
  <si>
    <t>Штукатурка откосов</t>
  </si>
  <si>
    <t>Первичное грунтование откосов под шпатлевку</t>
  </si>
  <si>
    <t>Устройство малярной сетки (2х2) на откосы</t>
  </si>
  <si>
    <t>Шпатлевание поверхности откосов (базовый слой)</t>
  </si>
  <si>
    <t>Вторичное грунтование откосов под шпатлевку</t>
  </si>
  <si>
    <t>Первичное грунтование стен под шпатлевку</t>
  </si>
  <si>
    <t>Устройство малярной сетки (2х2) стены</t>
  </si>
  <si>
    <t>Шпатлевание поверхности стен (базовый слой)</t>
  </si>
  <si>
    <t>Электро-монтажные работы</t>
  </si>
  <si>
    <t xml:space="preserve">Разводка системы эл. снабжения по новой схеме </t>
  </si>
  <si>
    <t>Сборка, монтаж, рассключение нового электрощита</t>
  </si>
  <si>
    <t>Сборка, монтаж слаботочного электрощита</t>
  </si>
  <si>
    <t xml:space="preserve">Устройство подстилающего слоя до 10 см из керамзита </t>
  </si>
  <si>
    <t>Армирование стяжки сеткой 50х50</t>
  </si>
  <si>
    <t xml:space="preserve">Устройство перегородок из ПГП </t>
  </si>
  <si>
    <t>Устройство защитной системы типа "нептун"</t>
  </si>
  <si>
    <t>Установка фильтра тонкой очистки типа Honeywell с редуктором давления</t>
  </si>
  <si>
    <t>Устройство подоконной доски</t>
  </si>
  <si>
    <t>Примечание: сметой не учтена стоимость работ по потолкам</t>
  </si>
  <si>
    <t>Сборка и монтаж инсталяции</t>
  </si>
  <si>
    <t>Скидка, 15%</t>
  </si>
  <si>
    <t>Нововладыкинский проезд, дом 1, корпус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</si>
</sst>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.5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3" fontId="3" fillId="3" borderId="0" xfId="0" applyNumberFormat="1" applyFont="1" applyFill="1"/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center" wrapText="1"/>
    </xf>
    <xf numFmtId="0" fontId="0" fillId="3" borderId="0" xfId="0" applyFont="1" applyFill="1"/>
    <xf numFmtId="3" fontId="4" fillId="3" borderId="0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1" fillId="3" borderId="0" xfId="0" applyFont="1" applyFill="1"/>
    <xf numFmtId="0" fontId="5" fillId="3" borderId="0" xfId="0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120" zoomScaleNormal="120" zoomScalePageLayoutView="120" workbookViewId="0">
      <selection activeCell="B4" sqref="B4"/>
    </sheetView>
  </sheetViews>
  <sheetFormatPr baseColWidth="10" defaultColWidth="8.83203125" defaultRowHeight="13" x14ac:dyDescent="0.15"/>
  <cols>
    <col min="1" max="1" width="62.6640625" style="3" customWidth="1"/>
    <col min="2" max="2" width="7.6640625" style="1" customWidth="1"/>
    <col min="3" max="3" width="7.6640625" style="24" customWidth="1"/>
    <col min="4" max="4" width="6.83203125" style="25" customWidth="1"/>
    <col min="5" max="5" width="9.5" style="25" customWidth="1"/>
    <col min="6" max="16384" width="8.83203125" style="2"/>
  </cols>
  <sheetData>
    <row r="1" spans="1:5" s="4" customFormat="1" ht="18" x14ac:dyDescent="0.2">
      <c r="A1" s="13" t="s">
        <v>20</v>
      </c>
      <c r="B1" s="14"/>
      <c r="C1" s="20"/>
      <c r="D1" s="20"/>
      <c r="E1" s="20"/>
    </row>
    <row r="2" spans="1:5" s="4" customFormat="1" ht="16" x14ac:dyDescent="0.2">
      <c r="A2" s="15"/>
      <c r="B2" s="15"/>
      <c r="C2" s="16"/>
      <c r="D2" s="16"/>
      <c r="E2" s="16"/>
    </row>
    <row r="3" spans="1:5" s="4" customFormat="1" ht="33" customHeight="1" x14ac:dyDescent="0.15">
      <c r="A3" s="27" t="s">
        <v>21</v>
      </c>
      <c r="B3" s="46" t="s">
        <v>51</v>
      </c>
      <c r="C3" s="47"/>
      <c r="D3" s="47"/>
      <c r="E3" s="48"/>
    </row>
    <row r="4" spans="1:5" s="4" customFormat="1" ht="16" x14ac:dyDescent="0.2">
      <c r="A4" s="17" t="s">
        <v>22</v>
      </c>
      <c r="B4" s="29">
        <v>34.200000000000003</v>
      </c>
      <c r="C4" s="28" t="s">
        <v>3</v>
      </c>
      <c r="D4" s="18"/>
      <c r="E4" s="18"/>
    </row>
    <row r="5" spans="1:5" s="4" customFormat="1" ht="16" x14ac:dyDescent="0.2">
      <c r="A5" s="17"/>
      <c r="B5" s="15"/>
      <c r="C5" s="16"/>
      <c r="D5" s="16"/>
      <c r="E5" s="16"/>
    </row>
    <row r="6" spans="1:5" s="4" customFormat="1" x14ac:dyDescent="0.15">
      <c r="A6" s="49" t="s">
        <v>23</v>
      </c>
      <c r="B6" s="49"/>
      <c r="C6" s="49"/>
      <c r="D6" s="49"/>
      <c r="E6" s="49"/>
    </row>
    <row r="7" spans="1:5" s="4" customFormat="1" x14ac:dyDescent="0.15">
      <c r="A7" s="7" t="s">
        <v>0</v>
      </c>
      <c r="B7" s="7" t="s">
        <v>1</v>
      </c>
      <c r="C7" s="21" t="s">
        <v>17</v>
      </c>
      <c r="D7" s="8" t="s">
        <v>2</v>
      </c>
      <c r="E7" s="8" t="s">
        <v>18</v>
      </c>
    </row>
    <row r="8" spans="1:5" s="4" customFormat="1" x14ac:dyDescent="0.15">
      <c r="A8" s="30" t="s">
        <v>5</v>
      </c>
      <c r="B8" s="31"/>
      <c r="C8" s="32"/>
      <c r="D8" s="33"/>
      <c r="E8" s="34"/>
    </row>
    <row r="9" spans="1:5" s="4" customFormat="1" x14ac:dyDescent="0.15">
      <c r="A9" s="35" t="s">
        <v>44</v>
      </c>
      <c r="B9" s="36" t="s">
        <v>3</v>
      </c>
      <c r="C9" s="32">
        <v>38.42</v>
      </c>
      <c r="D9" s="34">
        <v>550</v>
      </c>
      <c r="E9" s="34">
        <f t="shared" ref="E9:E24" si="0">C9*D9</f>
        <v>21131</v>
      </c>
    </row>
    <row r="10" spans="1:5" s="4" customFormat="1" x14ac:dyDescent="0.15">
      <c r="A10" s="37" t="s">
        <v>15</v>
      </c>
      <c r="B10" s="38" t="s">
        <v>3</v>
      </c>
      <c r="C10" s="32">
        <v>127.31</v>
      </c>
      <c r="D10" s="34">
        <v>50</v>
      </c>
      <c r="E10" s="34">
        <f t="shared" si="0"/>
        <v>6365.5</v>
      </c>
    </row>
    <row r="11" spans="1:5" s="4" customFormat="1" x14ac:dyDescent="0.15">
      <c r="A11" s="37" t="s">
        <v>13</v>
      </c>
      <c r="B11" s="38" t="s">
        <v>3</v>
      </c>
      <c r="C11" s="32">
        <v>127.31</v>
      </c>
      <c r="D11" s="34">
        <v>90</v>
      </c>
      <c r="E11" s="34">
        <f t="shared" si="0"/>
        <v>11457.9</v>
      </c>
    </row>
    <row r="12" spans="1:5" s="4" customFormat="1" x14ac:dyDescent="0.15">
      <c r="A12" s="37" t="s">
        <v>14</v>
      </c>
      <c r="B12" s="38" t="s">
        <v>3</v>
      </c>
      <c r="C12" s="32">
        <v>96.97</v>
      </c>
      <c r="D12" s="34">
        <v>300</v>
      </c>
      <c r="E12" s="34">
        <f t="shared" si="0"/>
        <v>29091</v>
      </c>
    </row>
    <row r="13" spans="1:5" s="4" customFormat="1" x14ac:dyDescent="0.15">
      <c r="A13" s="37" t="s">
        <v>28</v>
      </c>
      <c r="B13" s="38" t="s">
        <v>3</v>
      </c>
      <c r="C13" s="32">
        <v>30.339999999999996</v>
      </c>
      <c r="D13" s="34">
        <v>300</v>
      </c>
      <c r="E13" s="34">
        <f t="shared" si="0"/>
        <v>9101.9999999999982</v>
      </c>
    </row>
    <row r="14" spans="1:5" s="4" customFormat="1" x14ac:dyDescent="0.15">
      <c r="A14" s="37" t="s">
        <v>29</v>
      </c>
      <c r="B14" s="38" t="s">
        <v>6</v>
      </c>
      <c r="C14" s="32">
        <v>17.100000000000001</v>
      </c>
      <c r="D14" s="34">
        <v>40</v>
      </c>
      <c r="E14" s="34">
        <f t="shared" si="0"/>
        <v>684</v>
      </c>
    </row>
    <row r="15" spans="1:5" s="4" customFormat="1" x14ac:dyDescent="0.15">
      <c r="A15" s="37" t="s">
        <v>30</v>
      </c>
      <c r="B15" s="38" t="s">
        <v>6</v>
      </c>
      <c r="C15" s="32">
        <v>17.100000000000001</v>
      </c>
      <c r="D15" s="34">
        <v>250</v>
      </c>
      <c r="E15" s="34">
        <f t="shared" si="0"/>
        <v>4275</v>
      </c>
    </row>
    <row r="16" spans="1:5" s="4" customFormat="1" x14ac:dyDescent="0.15">
      <c r="A16" s="37" t="s">
        <v>31</v>
      </c>
      <c r="B16" s="38" t="s">
        <v>6</v>
      </c>
      <c r="C16" s="32">
        <v>17.100000000000001</v>
      </c>
      <c r="D16" s="34">
        <v>30</v>
      </c>
      <c r="E16" s="34">
        <f t="shared" si="0"/>
        <v>513</v>
      </c>
    </row>
    <row r="17" spans="1:5" s="4" customFormat="1" x14ac:dyDescent="0.15">
      <c r="A17" s="37" t="s">
        <v>32</v>
      </c>
      <c r="B17" s="38" t="s">
        <v>6</v>
      </c>
      <c r="C17" s="32">
        <v>17.100000000000001</v>
      </c>
      <c r="D17" s="34">
        <v>100</v>
      </c>
      <c r="E17" s="34">
        <f t="shared" si="0"/>
        <v>1710.0000000000002</v>
      </c>
    </row>
    <row r="18" spans="1:5" s="4" customFormat="1" x14ac:dyDescent="0.15">
      <c r="A18" s="37" t="s">
        <v>33</v>
      </c>
      <c r="B18" s="38" t="s">
        <v>6</v>
      </c>
      <c r="C18" s="32">
        <v>17.100000000000001</v>
      </c>
      <c r="D18" s="34">
        <v>100</v>
      </c>
      <c r="E18" s="34">
        <f t="shared" si="0"/>
        <v>1710.0000000000002</v>
      </c>
    </row>
    <row r="19" spans="1:5" s="4" customFormat="1" x14ac:dyDescent="0.15">
      <c r="A19" s="37" t="s">
        <v>34</v>
      </c>
      <c r="B19" s="38" t="s">
        <v>6</v>
      </c>
      <c r="C19" s="32">
        <v>17.100000000000001</v>
      </c>
      <c r="D19" s="34">
        <v>30</v>
      </c>
      <c r="E19" s="34">
        <f t="shared" si="0"/>
        <v>513</v>
      </c>
    </row>
    <row r="20" spans="1:5" s="4" customFormat="1" x14ac:dyDescent="0.15">
      <c r="A20" s="37" t="s">
        <v>47</v>
      </c>
      <c r="B20" s="38" t="s">
        <v>6</v>
      </c>
      <c r="C20" s="32">
        <v>3.13</v>
      </c>
      <c r="D20" s="34">
        <v>650</v>
      </c>
      <c r="E20" s="34">
        <f t="shared" si="0"/>
        <v>2034.5</v>
      </c>
    </row>
    <row r="21" spans="1:5" s="4" customFormat="1" x14ac:dyDescent="0.15">
      <c r="A21" s="37" t="s">
        <v>35</v>
      </c>
      <c r="B21" s="38" t="s">
        <v>3</v>
      </c>
      <c r="C21" s="32">
        <v>104.80000000000001</v>
      </c>
      <c r="D21" s="34">
        <v>30</v>
      </c>
      <c r="E21" s="34">
        <f t="shared" si="0"/>
        <v>3144.0000000000005</v>
      </c>
    </row>
    <row r="22" spans="1:5" s="4" customFormat="1" x14ac:dyDescent="0.15">
      <c r="A22" s="37" t="s">
        <v>36</v>
      </c>
      <c r="B22" s="38" t="s">
        <v>3</v>
      </c>
      <c r="C22" s="32">
        <v>104.80000000000001</v>
      </c>
      <c r="D22" s="34">
        <v>100</v>
      </c>
      <c r="E22" s="34">
        <f t="shared" si="0"/>
        <v>10480.000000000002</v>
      </c>
    </row>
    <row r="23" spans="1:5" s="4" customFormat="1" x14ac:dyDescent="0.15">
      <c r="A23" s="37" t="s">
        <v>37</v>
      </c>
      <c r="B23" s="38" t="s">
        <v>3</v>
      </c>
      <c r="C23" s="32">
        <v>104.80000000000001</v>
      </c>
      <c r="D23" s="34">
        <v>150</v>
      </c>
      <c r="E23" s="34">
        <f t="shared" si="0"/>
        <v>15720.000000000002</v>
      </c>
    </row>
    <row r="24" spans="1:5" s="4" customFormat="1" x14ac:dyDescent="0.15">
      <c r="A24" s="39" t="s">
        <v>24</v>
      </c>
      <c r="B24" s="38" t="s">
        <v>3</v>
      </c>
      <c r="C24" s="32">
        <v>104.80000000000001</v>
      </c>
      <c r="D24" s="34">
        <v>30</v>
      </c>
      <c r="E24" s="34">
        <f t="shared" si="0"/>
        <v>3144.0000000000005</v>
      </c>
    </row>
    <row r="25" spans="1:5" s="4" customFormat="1" x14ac:dyDescent="0.15">
      <c r="A25" s="30" t="s">
        <v>7</v>
      </c>
      <c r="B25" s="31"/>
      <c r="C25" s="32"/>
      <c r="D25" s="33"/>
      <c r="E25" s="34"/>
    </row>
    <row r="26" spans="1:5" s="4" customFormat="1" x14ac:dyDescent="0.15">
      <c r="A26" s="37" t="s">
        <v>16</v>
      </c>
      <c r="B26" s="38" t="s">
        <v>3</v>
      </c>
      <c r="C26" s="32">
        <v>3.6</v>
      </c>
      <c r="D26" s="34">
        <v>250</v>
      </c>
      <c r="E26" s="34">
        <f t="shared" ref="E26:E30" si="1">C26*D26</f>
        <v>900</v>
      </c>
    </row>
    <row r="27" spans="1:5" s="4" customFormat="1" x14ac:dyDescent="0.15">
      <c r="A27" s="37" t="s">
        <v>26</v>
      </c>
      <c r="B27" s="38" t="s">
        <v>3</v>
      </c>
      <c r="C27" s="32">
        <v>34.189700000000002</v>
      </c>
      <c r="D27" s="34">
        <v>100</v>
      </c>
      <c r="E27" s="34">
        <f t="shared" si="1"/>
        <v>3418.9700000000003</v>
      </c>
    </row>
    <row r="28" spans="1:5" s="4" customFormat="1" x14ac:dyDescent="0.15">
      <c r="A28" s="35" t="s">
        <v>42</v>
      </c>
      <c r="B28" s="36" t="s">
        <v>3</v>
      </c>
      <c r="C28" s="32">
        <v>34.189700000000002</v>
      </c>
      <c r="D28" s="34">
        <v>120</v>
      </c>
      <c r="E28" s="34">
        <f t="shared" si="1"/>
        <v>4102.7640000000001</v>
      </c>
    </row>
    <row r="29" spans="1:5" s="4" customFormat="1" x14ac:dyDescent="0.15">
      <c r="A29" s="35" t="s">
        <v>43</v>
      </c>
      <c r="B29" s="36" t="s">
        <v>3</v>
      </c>
      <c r="C29" s="32">
        <v>34.189700000000002</v>
      </c>
      <c r="D29" s="34">
        <v>150</v>
      </c>
      <c r="E29" s="34">
        <f t="shared" si="1"/>
        <v>5128.4549999999999</v>
      </c>
    </row>
    <row r="30" spans="1:5" s="4" customFormat="1" x14ac:dyDescent="0.15">
      <c r="A30" s="37" t="s">
        <v>27</v>
      </c>
      <c r="B30" s="38" t="s">
        <v>3</v>
      </c>
      <c r="C30" s="32">
        <v>34.189700000000002</v>
      </c>
      <c r="D30" s="34">
        <v>350</v>
      </c>
      <c r="E30" s="34">
        <f t="shared" si="1"/>
        <v>11966.395</v>
      </c>
    </row>
    <row r="31" spans="1:5" s="4" customFormat="1" x14ac:dyDescent="0.15">
      <c r="A31" s="30" t="s">
        <v>38</v>
      </c>
      <c r="B31" s="38"/>
      <c r="C31" s="32"/>
      <c r="D31" s="34"/>
      <c r="E31" s="34"/>
    </row>
    <row r="32" spans="1:5" s="4" customFormat="1" x14ac:dyDescent="0.15">
      <c r="A32" s="37" t="s">
        <v>39</v>
      </c>
      <c r="B32" s="38" t="s">
        <v>9</v>
      </c>
      <c r="C32" s="32">
        <v>41</v>
      </c>
      <c r="D32" s="34">
        <v>700</v>
      </c>
      <c r="E32" s="34">
        <f t="shared" ref="E32:E40" si="2">C32*D32</f>
        <v>28700</v>
      </c>
    </row>
    <row r="33" spans="1:5" s="4" customFormat="1" x14ac:dyDescent="0.15">
      <c r="A33" s="39" t="s">
        <v>40</v>
      </c>
      <c r="B33" s="38" t="s">
        <v>4</v>
      </c>
      <c r="C33" s="32">
        <v>1</v>
      </c>
      <c r="D33" s="34">
        <v>9500</v>
      </c>
      <c r="E33" s="34">
        <f t="shared" si="2"/>
        <v>9500</v>
      </c>
    </row>
    <row r="34" spans="1:5" s="4" customFormat="1" x14ac:dyDescent="0.15">
      <c r="A34" s="37" t="s">
        <v>41</v>
      </c>
      <c r="B34" s="38" t="s">
        <v>4</v>
      </c>
      <c r="C34" s="32">
        <v>1</v>
      </c>
      <c r="D34" s="34">
        <v>5000</v>
      </c>
      <c r="E34" s="34">
        <f t="shared" si="2"/>
        <v>5000</v>
      </c>
    </row>
    <row r="35" spans="1:5" s="4" customFormat="1" x14ac:dyDescent="0.15">
      <c r="A35" s="30" t="s">
        <v>8</v>
      </c>
      <c r="B35" s="31"/>
      <c r="C35" s="32"/>
      <c r="D35" s="33"/>
      <c r="E35" s="34"/>
    </row>
    <row r="36" spans="1:5" s="4" customFormat="1" ht="26" x14ac:dyDescent="0.15">
      <c r="A36" s="40" t="s">
        <v>12</v>
      </c>
      <c r="B36" s="41" t="s">
        <v>9</v>
      </c>
      <c r="C36" s="32">
        <v>11</v>
      </c>
      <c r="D36" s="33">
        <v>1600</v>
      </c>
      <c r="E36" s="34">
        <f t="shared" si="2"/>
        <v>17600</v>
      </c>
    </row>
    <row r="37" spans="1:5" s="4" customFormat="1" ht="13" customHeight="1" x14ac:dyDescent="0.15">
      <c r="A37" s="40" t="s">
        <v>11</v>
      </c>
      <c r="B37" s="41" t="s">
        <v>9</v>
      </c>
      <c r="C37" s="32">
        <v>6</v>
      </c>
      <c r="D37" s="42">
        <v>1200</v>
      </c>
      <c r="E37" s="34">
        <f t="shared" si="2"/>
        <v>7200</v>
      </c>
    </row>
    <row r="38" spans="1:5" s="4" customFormat="1" x14ac:dyDescent="0.15">
      <c r="A38" s="40" t="s">
        <v>10</v>
      </c>
      <c r="B38" s="31" t="s">
        <v>4</v>
      </c>
      <c r="C38" s="32">
        <v>2</v>
      </c>
      <c r="D38" s="33">
        <v>2400</v>
      </c>
      <c r="E38" s="34">
        <f t="shared" si="2"/>
        <v>4800</v>
      </c>
    </row>
    <row r="39" spans="1:5" s="4" customFormat="1" x14ac:dyDescent="0.15">
      <c r="A39" s="35" t="s">
        <v>45</v>
      </c>
      <c r="B39" s="36" t="s">
        <v>4</v>
      </c>
      <c r="C39" s="32">
        <v>2</v>
      </c>
      <c r="D39" s="33">
        <v>1200</v>
      </c>
      <c r="E39" s="34">
        <f t="shared" si="2"/>
        <v>2400</v>
      </c>
    </row>
    <row r="40" spans="1:5" s="4" customFormat="1" x14ac:dyDescent="0.15">
      <c r="A40" s="35" t="s">
        <v>46</v>
      </c>
      <c r="B40" s="36" t="s">
        <v>4</v>
      </c>
      <c r="C40" s="32">
        <v>2</v>
      </c>
      <c r="D40" s="33">
        <v>1200</v>
      </c>
      <c r="E40" s="34">
        <f t="shared" si="2"/>
        <v>2400</v>
      </c>
    </row>
    <row r="41" spans="1:5" s="4" customFormat="1" x14ac:dyDescent="0.15">
      <c r="A41" s="39" t="s">
        <v>49</v>
      </c>
      <c r="B41" s="38" t="s">
        <v>4</v>
      </c>
      <c r="C41" s="32">
        <v>1</v>
      </c>
      <c r="D41" s="34">
        <v>2600</v>
      </c>
      <c r="E41" s="34">
        <f t="shared" ref="E41" si="3">C41*D41</f>
        <v>2600</v>
      </c>
    </row>
    <row r="42" spans="1:5" s="4" customFormat="1" x14ac:dyDescent="0.15">
      <c r="A42" s="39" t="s">
        <v>48</v>
      </c>
      <c r="B42" s="31"/>
      <c r="C42" s="32"/>
      <c r="D42" s="33"/>
      <c r="E42" s="34"/>
    </row>
    <row r="43" spans="1:5" s="4" customFormat="1" x14ac:dyDescent="0.15">
      <c r="A43" s="39"/>
      <c r="B43" s="31"/>
      <c r="C43" s="32"/>
      <c r="D43" s="33"/>
      <c r="E43" s="34"/>
    </row>
    <row r="44" spans="1:5" s="19" customFormat="1" x14ac:dyDescent="0.15">
      <c r="A44" s="39" t="s">
        <v>19</v>
      </c>
      <c r="B44" s="36"/>
      <c r="C44" s="45"/>
      <c r="D44" s="44"/>
      <c r="E44" s="44">
        <f>SUM(E8:E42)</f>
        <v>226791.48399999997</v>
      </c>
    </row>
    <row r="45" spans="1:5" s="19" customFormat="1" x14ac:dyDescent="0.15">
      <c r="A45" s="39" t="s">
        <v>50</v>
      </c>
      <c r="B45" s="36"/>
      <c r="C45" s="45"/>
      <c r="D45" s="44"/>
      <c r="E45" s="44">
        <f>E44*0.15</f>
        <v>34018.722599999994</v>
      </c>
    </row>
    <row r="46" spans="1:5" s="19" customFormat="1" x14ac:dyDescent="0.15">
      <c r="A46" s="30" t="s">
        <v>25</v>
      </c>
      <c r="B46" s="36"/>
      <c r="C46" s="44"/>
      <c r="D46" s="44"/>
      <c r="E46" s="43">
        <f>E44-E45</f>
        <v>192772.76139999996</v>
      </c>
    </row>
    <row r="47" spans="1:5" s="4" customFormat="1" x14ac:dyDescent="0.15">
      <c r="A47" s="9"/>
      <c r="B47" s="10"/>
      <c r="C47" s="11"/>
      <c r="D47" s="11"/>
      <c r="E47" s="12"/>
    </row>
    <row r="48" spans="1:5" s="26" customFormat="1" x14ac:dyDescent="0.15">
      <c r="A48" s="9"/>
      <c r="B48" s="10"/>
    </row>
    <row r="49" spans="1:5" s="26" customFormat="1" x14ac:dyDescent="0.15">
      <c r="A49" s="9"/>
      <c r="B49" s="10"/>
    </row>
    <row r="50" spans="1:5" s="26" customFormat="1" x14ac:dyDescent="0.15">
      <c r="A50" s="9"/>
      <c r="B50" s="10"/>
    </row>
    <row r="51" spans="1:5" s="4" customFormat="1" x14ac:dyDescent="0.15">
      <c r="A51" s="5"/>
      <c r="B51" s="6"/>
      <c r="C51" s="22"/>
      <c r="D51" s="23"/>
      <c r="E51" s="23"/>
    </row>
    <row r="52" spans="1:5" s="4" customFormat="1" x14ac:dyDescent="0.15">
      <c r="A52" s="5"/>
      <c r="B52" s="6"/>
      <c r="C52" s="22"/>
      <c r="D52" s="23"/>
      <c r="E52" s="23"/>
    </row>
    <row r="53" spans="1:5" s="4" customFormat="1" x14ac:dyDescent="0.15">
      <c r="A53" s="5"/>
      <c r="B53" s="6"/>
      <c r="C53" s="22"/>
      <c r="D53" s="23"/>
      <c r="E53" s="23"/>
    </row>
    <row r="54" spans="1:5" s="4" customFormat="1" x14ac:dyDescent="0.15">
      <c r="A54" s="5"/>
      <c r="B54" s="6"/>
      <c r="C54" s="22"/>
      <c r="D54" s="23"/>
      <c r="E54" s="23"/>
    </row>
    <row r="55" spans="1:5" s="4" customFormat="1" x14ac:dyDescent="0.15">
      <c r="A55" s="5"/>
      <c r="B55" s="6"/>
      <c r="C55" s="22"/>
      <c r="D55" s="23"/>
      <c r="E55" s="23"/>
    </row>
    <row r="56" spans="1:5" s="4" customFormat="1" x14ac:dyDescent="0.15">
      <c r="A56" s="5"/>
      <c r="B56" s="6"/>
      <c r="C56" s="22"/>
      <c r="D56" s="23"/>
      <c r="E56" s="23"/>
    </row>
    <row r="57" spans="1:5" s="4" customFormat="1" x14ac:dyDescent="0.15">
      <c r="A57" s="5"/>
      <c r="B57" s="6"/>
      <c r="C57" s="22"/>
      <c r="D57" s="23"/>
      <c r="E57" s="23"/>
    </row>
    <row r="58" spans="1:5" s="4" customFormat="1" x14ac:dyDescent="0.15">
      <c r="A58" s="5"/>
      <c r="B58" s="6"/>
      <c r="C58" s="22"/>
      <c r="D58" s="23"/>
      <c r="E58" s="23"/>
    </row>
    <row r="59" spans="1:5" s="4" customFormat="1" x14ac:dyDescent="0.15">
      <c r="A59" s="5"/>
      <c r="B59" s="6"/>
      <c r="C59" s="22"/>
      <c r="D59" s="23"/>
      <c r="E59" s="23"/>
    </row>
    <row r="60" spans="1:5" s="4" customFormat="1" x14ac:dyDescent="0.15">
      <c r="A60" s="5"/>
      <c r="B60" s="6"/>
      <c r="C60" s="22"/>
      <c r="D60" s="23"/>
      <c r="E60" s="23"/>
    </row>
    <row r="61" spans="1:5" s="4" customFormat="1" x14ac:dyDescent="0.15">
      <c r="A61" s="5"/>
      <c r="B61" s="6"/>
      <c r="C61" s="22"/>
      <c r="D61" s="23"/>
      <c r="E61" s="23"/>
    </row>
    <row r="62" spans="1:5" s="4" customFormat="1" x14ac:dyDescent="0.15">
      <c r="A62" s="5"/>
      <c r="B62" s="6"/>
      <c r="C62" s="22"/>
      <c r="D62" s="23"/>
      <c r="E62" s="23"/>
    </row>
    <row r="63" spans="1:5" s="4" customFormat="1" x14ac:dyDescent="0.15">
      <c r="A63" s="5"/>
      <c r="B63" s="6"/>
      <c r="C63" s="22"/>
      <c r="D63" s="23"/>
      <c r="E63" s="23"/>
    </row>
    <row r="64" spans="1:5" s="4" customFormat="1" x14ac:dyDescent="0.15">
      <c r="A64" s="5"/>
      <c r="B64" s="6"/>
      <c r="C64" s="22"/>
      <c r="D64" s="23"/>
      <c r="E64" s="23"/>
    </row>
    <row r="65" spans="1:5" s="4" customFormat="1" x14ac:dyDescent="0.15">
      <c r="A65" s="5"/>
      <c r="B65" s="6"/>
      <c r="C65" s="22"/>
      <c r="D65" s="23"/>
      <c r="E65" s="23"/>
    </row>
    <row r="66" spans="1:5" s="4" customFormat="1" x14ac:dyDescent="0.15">
      <c r="A66" s="5"/>
      <c r="B66" s="6"/>
      <c r="C66" s="22"/>
      <c r="D66" s="23"/>
      <c r="E66" s="23"/>
    </row>
    <row r="67" spans="1:5" s="4" customFormat="1" x14ac:dyDescent="0.15">
      <c r="A67" s="5"/>
      <c r="B67" s="6"/>
      <c r="C67" s="22"/>
      <c r="D67" s="23"/>
      <c r="E67" s="23"/>
    </row>
    <row r="68" spans="1:5" s="4" customFormat="1" x14ac:dyDescent="0.15">
      <c r="A68" s="5"/>
      <c r="B68" s="6"/>
      <c r="C68" s="22"/>
      <c r="D68" s="23"/>
      <c r="E68" s="23"/>
    </row>
    <row r="69" spans="1:5" s="4" customFormat="1" x14ac:dyDescent="0.15">
      <c r="A69" s="5"/>
      <c r="B69" s="6"/>
      <c r="C69" s="22"/>
      <c r="D69" s="23"/>
      <c r="E69" s="23"/>
    </row>
    <row r="70" spans="1:5" s="4" customFormat="1" x14ac:dyDescent="0.15">
      <c r="A70" s="5"/>
      <c r="B70" s="6"/>
      <c r="C70" s="22"/>
      <c r="D70" s="23"/>
      <c r="E70" s="23"/>
    </row>
    <row r="71" spans="1:5" s="4" customFormat="1" x14ac:dyDescent="0.15">
      <c r="A71" s="5"/>
      <c r="B71" s="6"/>
      <c r="C71" s="22"/>
      <c r="D71" s="23"/>
      <c r="E71" s="23"/>
    </row>
    <row r="72" spans="1:5" s="4" customFormat="1" x14ac:dyDescent="0.15">
      <c r="A72" s="5"/>
      <c r="B72" s="6"/>
      <c r="C72" s="22"/>
      <c r="D72" s="23"/>
      <c r="E72" s="23"/>
    </row>
    <row r="73" spans="1:5" s="4" customFormat="1" x14ac:dyDescent="0.15">
      <c r="A73" s="5"/>
      <c r="B73" s="6"/>
      <c r="C73" s="22"/>
      <c r="D73" s="23"/>
      <c r="E73" s="23"/>
    </row>
    <row r="74" spans="1:5" s="4" customFormat="1" x14ac:dyDescent="0.15">
      <c r="A74" s="5"/>
      <c r="B74" s="6"/>
      <c r="C74" s="22"/>
      <c r="D74" s="23"/>
      <c r="E74" s="23"/>
    </row>
    <row r="75" spans="1:5" s="4" customFormat="1" x14ac:dyDescent="0.15">
      <c r="A75" s="5"/>
      <c r="B75" s="6"/>
      <c r="C75" s="22"/>
      <c r="D75" s="23"/>
      <c r="E75" s="23"/>
    </row>
    <row r="76" spans="1:5" s="4" customFormat="1" x14ac:dyDescent="0.15">
      <c r="A76" s="5"/>
      <c r="B76" s="6"/>
      <c r="C76" s="22"/>
      <c r="D76" s="23"/>
      <c r="E76" s="23"/>
    </row>
    <row r="77" spans="1:5" s="4" customFormat="1" x14ac:dyDescent="0.15">
      <c r="A77" s="5"/>
      <c r="B77" s="6"/>
      <c r="C77" s="22"/>
      <c r="D77" s="23"/>
      <c r="E77" s="23"/>
    </row>
    <row r="78" spans="1:5" s="4" customFormat="1" x14ac:dyDescent="0.15">
      <c r="A78" s="5"/>
      <c r="B78" s="6"/>
      <c r="C78" s="22"/>
      <c r="D78" s="23"/>
      <c r="E78" s="23"/>
    </row>
    <row r="79" spans="1:5" s="4" customFormat="1" x14ac:dyDescent="0.15">
      <c r="A79" s="5"/>
      <c r="B79" s="6"/>
      <c r="C79" s="22"/>
      <c r="D79" s="23"/>
      <c r="E79" s="23"/>
    </row>
    <row r="80" spans="1:5" s="4" customFormat="1" x14ac:dyDescent="0.15">
      <c r="A80" s="5"/>
      <c r="B80" s="6"/>
      <c r="C80" s="22"/>
      <c r="D80" s="23"/>
      <c r="E80" s="23"/>
    </row>
    <row r="81" spans="1:5" s="4" customFormat="1" x14ac:dyDescent="0.15">
      <c r="A81" s="5"/>
      <c r="B81" s="6"/>
      <c r="C81" s="22"/>
      <c r="D81" s="23"/>
      <c r="E81" s="23"/>
    </row>
    <row r="82" spans="1:5" s="4" customFormat="1" x14ac:dyDescent="0.15">
      <c r="A82" s="5"/>
      <c r="B82" s="6"/>
      <c r="C82" s="22"/>
      <c r="D82" s="23"/>
      <c r="E82" s="23"/>
    </row>
    <row r="83" spans="1:5" s="4" customFormat="1" x14ac:dyDescent="0.15">
      <c r="A83" s="5"/>
      <c r="B83" s="6"/>
      <c r="C83" s="22"/>
      <c r="D83" s="23"/>
      <c r="E83" s="23"/>
    </row>
    <row r="84" spans="1:5" s="4" customFormat="1" x14ac:dyDescent="0.15">
      <c r="A84" s="5"/>
      <c r="B84" s="6"/>
      <c r="C84" s="22"/>
      <c r="D84" s="23"/>
      <c r="E84" s="23"/>
    </row>
    <row r="85" spans="1:5" s="4" customFormat="1" x14ac:dyDescent="0.15">
      <c r="A85" s="5"/>
      <c r="B85" s="6"/>
      <c r="C85" s="22"/>
      <c r="D85" s="23"/>
      <c r="E85" s="23"/>
    </row>
    <row r="86" spans="1:5" s="4" customFormat="1" x14ac:dyDescent="0.15">
      <c r="A86" s="5"/>
      <c r="B86" s="6"/>
      <c r="C86" s="22"/>
      <c r="D86" s="23"/>
      <c r="E86" s="23"/>
    </row>
    <row r="87" spans="1:5" s="4" customFormat="1" x14ac:dyDescent="0.15">
      <c r="A87" s="5"/>
      <c r="B87" s="6"/>
      <c r="C87" s="22"/>
      <c r="D87" s="23"/>
      <c r="E87" s="23"/>
    </row>
    <row r="88" spans="1:5" s="4" customFormat="1" x14ac:dyDescent="0.15">
      <c r="A88" s="5"/>
      <c r="B88" s="6"/>
      <c r="C88" s="22"/>
      <c r="D88" s="23"/>
      <c r="E88" s="23"/>
    </row>
    <row r="89" spans="1:5" s="4" customFormat="1" x14ac:dyDescent="0.15">
      <c r="A89" s="5"/>
      <c r="B89" s="6"/>
      <c r="C89" s="22"/>
      <c r="D89" s="23"/>
      <c r="E89" s="23"/>
    </row>
    <row r="90" spans="1:5" s="4" customFormat="1" x14ac:dyDescent="0.15">
      <c r="A90" s="5"/>
      <c r="B90" s="6"/>
      <c r="C90" s="22"/>
      <c r="D90" s="23"/>
      <c r="E90" s="23"/>
    </row>
  </sheetData>
  <sheetProtection selectLockedCells="1" selectUnlockedCells="1"/>
  <mergeCells count="2">
    <mergeCell ref="B3:E3"/>
    <mergeCell ref="A6:E6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cp:lastPrinted>2016-05-22T23:47:34Z</cp:lastPrinted>
  <dcterms:created xsi:type="dcterms:W3CDTF">2014-11-14T10:04:51Z</dcterms:created>
  <dcterms:modified xsi:type="dcterms:W3CDTF">2018-12-17T07:32:30Z</dcterms:modified>
</cp:coreProperties>
</file>